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45" activeTab="0"/>
  </bookViews>
  <sheets>
    <sheet name="calendario_girone_andata" sheetId="1" r:id="rId1"/>
    <sheet name="calendario_girone_ritorno" sheetId="2" r:id="rId2"/>
    <sheet name="risultati_completi" sheetId="3" r:id="rId3"/>
    <sheet name="classifica_generale" sheetId="4" r:id="rId4"/>
    <sheet name="tabellini_giornata" sheetId="5" r:id="rId5"/>
    <sheet name="punteggi_individuali_completi" sheetId="6" r:id="rId6"/>
    <sheet name="classifica_marcatori" sheetId="7" r:id="rId7"/>
    <sheet name="ProvvedimentiDisciplinari" sheetId="8" r:id="rId8"/>
    <sheet name="tabellone_play_off" sheetId="9" r:id="rId9"/>
    <sheet name="calendario_play_off" sheetId="10" r:id="rId10"/>
  </sheets>
  <definedNames>
    <definedName name="_xlnm.Print_Area" localSheetId="0">'calendario_girone_andata'!$A$1:$I$129</definedName>
    <definedName name="_xlnm.Print_Area" localSheetId="1">'calendario_girone_ritorno'!$A$1:$I$129</definedName>
    <definedName name="_xlnm.Print_Area" localSheetId="9">'calendario_play_off'!$A$1:$G$29</definedName>
    <definedName name="_xlnm.Print_Area" localSheetId="3">'classifica_generale'!$A$1:$P$14</definedName>
    <definedName name="_xlnm.Print_Area" localSheetId="8">'tabellone_play_off'!$B$2:$AH$38</definedName>
    <definedName name="_xlnm.Print_Titles" localSheetId="6">'classifica_marcatori'!$1:$1</definedName>
    <definedName name="_xlnm.Print_Titles" localSheetId="5">'punteggi_individuali_completi'!$1:$1</definedName>
  </definedNames>
  <calcPr fullCalcOnLoad="1"/>
</workbook>
</file>

<file path=xl/sharedStrings.xml><?xml version="1.0" encoding="utf-8"?>
<sst xmlns="http://schemas.openxmlformats.org/spreadsheetml/2006/main" count="2353" uniqueCount="743">
  <si>
    <t>TABELLINO SOCIETA'</t>
  </si>
  <si>
    <t>COGNOME</t>
  </si>
  <si>
    <t>NOME</t>
  </si>
  <si>
    <t>SOCIETA'</t>
  </si>
  <si>
    <t>Totale</t>
  </si>
  <si>
    <t>Media</t>
  </si>
  <si>
    <t xml:space="preserve"> </t>
  </si>
  <si>
    <t>Grandi</t>
  </si>
  <si>
    <t>Simone</t>
  </si>
  <si>
    <t>Gabriele</t>
  </si>
  <si>
    <t>Alessandro</t>
  </si>
  <si>
    <t>Roberto</t>
  </si>
  <si>
    <t>Daniele</t>
  </si>
  <si>
    <t>Andrea</t>
  </si>
  <si>
    <t>Marco</t>
  </si>
  <si>
    <t>Luca</t>
  </si>
  <si>
    <t>Davide</t>
  </si>
  <si>
    <t>Paolo</t>
  </si>
  <si>
    <t>Franco</t>
  </si>
  <si>
    <t>Stefano</t>
  </si>
  <si>
    <t>Fabrizio</t>
  </si>
  <si>
    <t>Matteo</t>
  </si>
  <si>
    <t>Riccardo</t>
  </si>
  <si>
    <t>Filippo</t>
  </si>
  <si>
    <t>Wainer</t>
  </si>
  <si>
    <t>Francesco</t>
  </si>
  <si>
    <t>Walter</t>
  </si>
  <si>
    <t>Michele</t>
  </si>
  <si>
    <t>Massimiliano</t>
  </si>
  <si>
    <t>Fabbri</t>
  </si>
  <si>
    <t>Alessio</t>
  </si>
  <si>
    <t>Mazzieri</t>
  </si>
  <si>
    <t>Lorenzo</t>
  </si>
  <si>
    <t>Baroncini</t>
  </si>
  <si>
    <t>Tabanelli</t>
  </si>
  <si>
    <t>Baldisserri</t>
  </si>
  <si>
    <t>Lanzoni</t>
  </si>
  <si>
    <t>Massimo</t>
  </si>
  <si>
    <t>Nicola</t>
  </si>
  <si>
    <t>Alex</t>
  </si>
  <si>
    <t>Claudio</t>
  </si>
  <si>
    <t>Fabio</t>
  </si>
  <si>
    <t>Rivalta</t>
  </si>
  <si>
    <t>Finale</t>
  </si>
  <si>
    <t>Giorno</t>
  </si>
  <si>
    <t>Data</t>
  </si>
  <si>
    <t>Arbitro</t>
  </si>
  <si>
    <t>Carpigiani</t>
  </si>
  <si>
    <t>Bonetti</t>
  </si>
  <si>
    <t>Zanelli</t>
  </si>
  <si>
    <t>Giacomo</t>
  </si>
  <si>
    <t>Ronchi</t>
  </si>
  <si>
    <t>Marcello</t>
  </si>
  <si>
    <t>Ora</t>
  </si>
  <si>
    <t>Campomori</t>
  </si>
  <si>
    <t>Franceschelli</t>
  </si>
  <si>
    <t>Resta</t>
  </si>
  <si>
    <t>Mattia</t>
  </si>
  <si>
    <t>Ottavi di Finale</t>
  </si>
  <si>
    <t>Quarti di Finale</t>
  </si>
  <si>
    <t>Semifinali</t>
  </si>
  <si>
    <t>Gavanelli</t>
  </si>
  <si>
    <t>Santi</t>
  </si>
  <si>
    <t>Monti</t>
  </si>
  <si>
    <t>Mirco</t>
  </si>
  <si>
    <t>Gara 2 Ottavi Play-Off</t>
  </si>
  <si>
    <t>Gara 1 Quarti Play-Off</t>
  </si>
  <si>
    <t>Gara 2 Quarti Play-Off</t>
  </si>
  <si>
    <t>Gara 3 Quarti Play-Off</t>
  </si>
  <si>
    <t>Semifinale</t>
  </si>
  <si>
    <t>Ris.</t>
  </si>
  <si>
    <t>Gianluca</t>
  </si>
  <si>
    <t>Gori</t>
  </si>
  <si>
    <t>Edoardo</t>
  </si>
  <si>
    <t>Impianto</t>
  </si>
  <si>
    <t>T2</t>
  </si>
  <si>
    <t xml:space="preserve">T3 </t>
  </si>
  <si>
    <t>T4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</si>
  <si>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</si>
  <si>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</si>
  <si>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</si>
  <si>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</si>
  <si>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</si>
  <si>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</si>
  <si>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</si>
  <si>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</si>
  <si>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</si>
  <si>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</si>
  <si>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</si>
  <si>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</si>
  <si>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</si>
  <si>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</si>
  <si>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</si>
  <si>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</si>
  <si>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</si>
  <si>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</si>
  <si>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Gara 1</t>
  </si>
  <si>
    <t>Gara 2</t>
  </si>
  <si>
    <t>Gara</t>
  </si>
  <si>
    <t>S1</t>
  </si>
  <si>
    <t>S2</t>
  </si>
  <si>
    <t>O1</t>
  </si>
  <si>
    <t>O2</t>
  </si>
  <si>
    <t>Q1</t>
  </si>
  <si>
    <t>Q2</t>
  </si>
  <si>
    <t>Q3</t>
  </si>
  <si>
    <t>Q4</t>
  </si>
  <si>
    <t>F1</t>
  </si>
  <si>
    <t>Lunedì</t>
  </si>
  <si>
    <t>Giovedì</t>
  </si>
  <si>
    <t>Venerdì</t>
  </si>
  <si>
    <t>Galeati</t>
  </si>
  <si>
    <t>Federico</t>
  </si>
  <si>
    <t>Zanoni</t>
  </si>
  <si>
    <t>Maletic</t>
  </si>
  <si>
    <t>Nemanja</t>
  </si>
  <si>
    <t>Martelli</t>
  </si>
  <si>
    <t>Patuelli M.</t>
  </si>
  <si>
    <t>Pecelin</t>
  </si>
  <si>
    <t>Brunori</t>
  </si>
  <si>
    <t>Conti</t>
  </si>
  <si>
    <t>T1</t>
  </si>
  <si>
    <t>AM.IM.001</t>
  </si>
  <si>
    <t>AM.IM.002</t>
  </si>
  <si>
    <t>AM.IM.003</t>
  </si>
  <si>
    <t>AM.IM.004</t>
  </si>
  <si>
    <t>AM.IM.005</t>
  </si>
  <si>
    <t>AM.IM.006</t>
  </si>
  <si>
    <t>AM.IM.007</t>
  </si>
  <si>
    <t>AM.IM.008</t>
  </si>
  <si>
    <t>AM.IM.009</t>
  </si>
  <si>
    <t>AM.IM.010</t>
  </si>
  <si>
    <t>AM.IM.011</t>
  </si>
  <si>
    <t>AM.IM.012</t>
  </si>
  <si>
    <t>AM.IM.013</t>
  </si>
  <si>
    <t>AM.IM.014</t>
  </si>
  <si>
    <t>AM.IM.015</t>
  </si>
  <si>
    <t>AM.IM.016</t>
  </si>
  <si>
    <t>AM.IM.017</t>
  </si>
  <si>
    <t>AM.IM.018</t>
  </si>
  <si>
    <t>AM.IM.019</t>
  </si>
  <si>
    <t>AM.IM.020</t>
  </si>
  <si>
    <t>AM.IM.021</t>
  </si>
  <si>
    <t>AM.IM.022</t>
  </si>
  <si>
    <t>AM.IM.023</t>
  </si>
  <si>
    <t>AM.IM.024</t>
  </si>
  <si>
    <t>AM.IM.025</t>
  </si>
  <si>
    <t>AM.IM.026</t>
  </si>
  <si>
    <t>AM.IM.027</t>
  </si>
  <si>
    <t>AM.IM.028</t>
  </si>
  <si>
    <t>AM.IM.029</t>
  </si>
  <si>
    <t>AM.IM.030</t>
  </si>
  <si>
    <t>AM.IM.031</t>
  </si>
  <si>
    <t>AM.IM.032</t>
  </si>
  <si>
    <t>AM.IM.033</t>
  </si>
  <si>
    <t>AM.IM.034</t>
  </si>
  <si>
    <t>AM.IM.035</t>
  </si>
  <si>
    <t>AM.IM.039</t>
  </si>
  <si>
    <t>AM.IM.040</t>
  </si>
  <si>
    <t>AM.IM.041</t>
  </si>
  <si>
    <t>AM.IM.042</t>
  </si>
  <si>
    <t>AM.IM.043</t>
  </si>
  <si>
    <t>AM.IM.044</t>
  </si>
  <si>
    <t>AM.IM.045</t>
  </si>
  <si>
    <t>AM.IM.046</t>
  </si>
  <si>
    <t>AM.IM.057</t>
  </si>
  <si>
    <t>AM.IM.058</t>
  </si>
  <si>
    <t>AM.IM.059</t>
  </si>
  <si>
    <t>AM.IM.060</t>
  </si>
  <si>
    <t>AM.IM.061</t>
  </si>
  <si>
    <t>AM.IM.062</t>
  </si>
  <si>
    <t>AM.IM.063</t>
  </si>
  <si>
    <t>AM.IM.064</t>
  </si>
  <si>
    <t>AM.IM.065</t>
  </si>
  <si>
    <t>AM.IM.066</t>
  </si>
  <si>
    <t>1a Giornata Andata</t>
  </si>
  <si>
    <t>2a Giornata Andata</t>
  </si>
  <si>
    <t>3a Giornata Andata</t>
  </si>
  <si>
    <t>4a Giornata Andata</t>
  </si>
  <si>
    <t>5a Giornata Andata</t>
  </si>
  <si>
    <t>6a Giornata Andata</t>
  </si>
  <si>
    <t>7a Giornata Andata</t>
  </si>
  <si>
    <t>8a Giornata Andata</t>
  </si>
  <si>
    <t>9a Giornata Andata</t>
  </si>
  <si>
    <t>1a Giornata Ritorno</t>
  </si>
  <si>
    <t>2a Giornata Ritorno</t>
  </si>
  <si>
    <t>3a Giornata Ritorno</t>
  </si>
  <si>
    <t>4a Giornata Ritorno</t>
  </si>
  <si>
    <t>5a Giornata Ritorno</t>
  </si>
  <si>
    <t>6a Giornata Ritorno</t>
  </si>
  <si>
    <t>7a Giornata Ritorno</t>
  </si>
  <si>
    <t>8a Giornata Ritorno</t>
  </si>
  <si>
    <t>9a Giornata Ritorno</t>
  </si>
  <si>
    <t>Gara 1 Ottavi Play-Off</t>
  </si>
  <si>
    <t>Gara 3 Ottavi Play-Off</t>
  </si>
  <si>
    <t>Gara 4 Quarti Play-Off</t>
  </si>
  <si>
    <t>Gara 5 Quarti Play-Off</t>
  </si>
  <si>
    <t>Gara 3</t>
  </si>
  <si>
    <t>Eventuale Gara 5</t>
  </si>
  <si>
    <t>Spisni</t>
  </si>
  <si>
    <t>Sgarzi</t>
  </si>
  <si>
    <t>Brini</t>
  </si>
  <si>
    <t>Mirko</t>
  </si>
  <si>
    <t>Filippone</t>
  </si>
  <si>
    <t>Zaniboni</t>
  </si>
  <si>
    <t>Gregory</t>
  </si>
  <si>
    <t>Squadra</t>
  </si>
  <si>
    <t>V</t>
  </si>
  <si>
    <t>P</t>
  </si>
  <si>
    <t>PF</t>
  </si>
  <si>
    <t>PS</t>
  </si>
  <si>
    <t>VC</t>
  </si>
  <si>
    <t>PC</t>
  </si>
  <si>
    <t>VF</t>
  </si>
  <si>
    <t>G</t>
  </si>
  <si>
    <t>Enrico</t>
  </si>
  <si>
    <t>Pasotti</t>
  </si>
  <si>
    <t>Cozzuto</t>
  </si>
  <si>
    <t>Salvatore</t>
  </si>
  <si>
    <t>Nicolò</t>
  </si>
  <si>
    <t>Pti</t>
  </si>
  <si>
    <t>%</t>
  </si>
  <si>
    <t>Diff</t>
  </si>
  <si>
    <t>Striscia</t>
  </si>
  <si>
    <t>Ult. 5</t>
  </si>
  <si>
    <t>Favilli</t>
  </si>
  <si>
    <t>Plazzi</t>
  </si>
  <si>
    <t>Eventuale Gara 4</t>
  </si>
  <si>
    <t>Gara unica</t>
  </si>
  <si>
    <t>Domenica</t>
  </si>
  <si>
    <t>Jumping Plumbers</t>
  </si>
  <si>
    <t>AM.IM.047</t>
  </si>
  <si>
    <t>AM.IM.048</t>
  </si>
  <si>
    <t>AM.IM.049</t>
  </si>
  <si>
    <t>AM.IM.050</t>
  </si>
  <si>
    <t>AM.IM.051</t>
  </si>
  <si>
    <t>AM.IM.052</t>
  </si>
  <si>
    <t>AM.IM.053</t>
  </si>
  <si>
    <t>AM.IM.054</t>
  </si>
  <si>
    <t>AM.IM.055</t>
  </si>
  <si>
    <t>AM.IM.056</t>
  </si>
  <si>
    <t>Giuseppe</t>
  </si>
  <si>
    <t>Casadio Loreti</t>
  </si>
  <si>
    <t>Giglio</t>
  </si>
  <si>
    <t>Sgatti</t>
  </si>
  <si>
    <t>Franzoni</t>
  </si>
  <si>
    <t>Venturini</t>
  </si>
  <si>
    <t>Sergio</t>
  </si>
  <si>
    <t>Ragazzini</t>
  </si>
  <si>
    <t>Trocchi Mat.</t>
  </si>
  <si>
    <t>Cantarelli</t>
  </si>
  <si>
    <t>Buraschi</t>
  </si>
  <si>
    <t>Elia</t>
  </si>
  <si>
    <t>Nanni</t>
  </si>
  <si>
    <t>Mariani</t>
  </si>
  <si>
    <t>Pozzi</t>
  </si>
  <si>
    <t>Soglia</t>
  </si>
  <si>
    <t>LA FINALE</t>
  </si>
  <si>
    <t>Locos per lo Sport</t>
  </si>
  <si>
    <t>San Giacomo Saints</t>
  </si>
  <si>
    <t>AM.IM.036</t>
  </si>
  <si>
    <t>AM.IM.037</t>
  </si>
  <si>
    <t>AM.IM.038</t>
  </si>
  <si>
    <t>AM.IM.067</t>
  </si>
  <si>
    <t>AM.IM.068</t>
  </si>
  <si>
    <t>AM.IM.069</t>
  </si>
  <si>
    <t>AM.IM.070</t>
  </si>
  <si>
    <t>AM.IM.071</t>
  </si>
  <si>
    <t>AM.IM.072</t>
  </si>
  <si>
    <t>AM.IM.073</t>
  </si>
  <si>
    <t>AM.IM.074</t>
  </si>
  <si>
    <t>AM.IM.075</t>
  </si>
  <si>
    <t>AM.IM.076</t>
  </si>
  <si>
    <t>AM.IM.077</t>
  </si>
  <si>
    <t>AM.IM.078</t>
  </si>
  <si>
    <t>L'Avvelenata Castel San Pietro</t>
  </si>
  <si>
    <t>AM.IM.079</t>
  </si>
  <si>
    <t>AM.IM.080</t>
  </si>
  <si>
    <t>AM.IM.081</t>
  </si>
  <si>
    <t>AM.IM.082</t>
  </si>
  <si>
    <t>AM.IM.083</t>
  </si>
  <si>
    <t>AM.IM.084</t>
  </si>
  <si>
    <t>AM.IM.085</t>
  </si>
  <si>
    <t>AM.IM.086</t>
  </si>
  <si>
    <t>AM.IM.087</t>
  </si>
  <si>
    <t>AM.IM.088</t>
  </si>
  <si>
    <t>AM.IM.089</t>
  </si>
  <si>
    <t>AM.IM.090</t>
  </si>
  <si>
    <t>AM.IM.091</t>
  </si>
  <si>
    <t>AM.IM.092</t>
  </si>
  <si>
    <t>AM.IM.093</t>
  </si>
  <si>
    <t>AM.IM.094</t>
  </si>
  <si>
    <t>AM.IM.095</t>
  </si>
  <si>
    <t>AM.IM.096</t>
  </si>
  <si>
    <t>AM.IM.097</t>
  </si>
  <si>
    <t>AM.IM.098</t>
  </si>
  <si>
    <t>AM.IM.099</t>
  </si>
  <si>
    <t>AM.IM.100</t>
  </si>
  <si>
    <t>AM.IM.101</t>
  </si>
  <si>
    <t>AM.IM.102</t>
  </si>
  <si>
    <t>AM.IM.103</t>
  </si>
  <si>
    <t>AM.IM.104</t>
  </si>
  <si>
    <t>AM.IM.105</t>
  </si>
  <si>
    <t>AM.IM.106</t>
  </si>
  <si>
    <t>AM.IM.107</t>
  </si>
  <si>
    <t>AM.IM.108</t>
  </si>
  <si>
    <t>AM.IM.109</t>
  </si>
  <si>
    <t>AM.IM.110</t>
  </si>
  <si>
    <t>AM.IM.111</t>
  </si>
  <si>
    <t>AM.IM.112</t>
  </si>
  <si>
    <t>AM.IM.113</t>
  </si>
  <si>
    <t>AM.IM.114</t>
  </si>
  <si>
    <t>AM.IM.115</t>
  </si>
  <si>
    <t>AM.IM.116</t>
  </si>
  <si>
    <t>AM.IM.117</t>
  </si>
  <si>
    <t>AM.IM.118</t>
  </si>
  <si>
    <t>AM.IM.119</t>
  </si>
  <si>
    <t>AM.IM.120</t>
  </si>
  <si>
    <t>AM.IM.122</t>
  </si>
  <si>
    <t>AM.IM.123</t>
  </si>
  <si>
    <t>AM.IM.124</t>
  </si>
  <si>
    <t>AM.IM.125</t>
  </si>
  <si>
    <t>AM.IM.126</t>
  </si>
  <si>
    <t>AM.IM.127</t>
  </si>
  <si>
    <t>AM.IM.128</t>
  </si>
  <si>
    <t>AM.IM.129</t>
  </si>
  <si>
    <t>AM.IM.130</t>
  </si>
  <si>
    <t>AM.IM.131</t>
  </si>
  <si>
    <t>AM.IM.132</t>
  </si>
  <si>
    <t>Martedì</t>
  </si>
  <si>
    <t>Lullo</t>
  </si>
  <si>
    <t>Matteuzzi</t>
  </si>
  <si>
    <t>Poletti</t>
  </si>
  <si>
    <t>Moscato</t>
  </si>
  <si>
    <t>Berardi</t>
  </si>
  <si>
    <t>Locos Per Lo Sport</t>
  </si>
  <si>
    <t>Luigi</t>
  </si>
  <si>
    <t>Cerioli R.</t>
  </si>
  <si>
    <t>Cerioli M.</t>
  </si>
  <si>
    <t>Solaroli</t>
  </si>
  <si>
    <t>Pieri</t>
  </si>
  <si>
    <t>Zamboni</t>
  </si>
  <si>
    <t>Guidotti</t>
  </si>
  <si>
    <t>Sermenghi S.</t>
  </si>
  <si>
    <t>Sermenghi N.</t>
  </si>
  <si>
    <t>Andreani</t>
  </si>
  <si>
    <t>Virtus Medicina "Lovers"</t>
  </si>
  <si>
    <t>Dall'Olio</t>
  </si>
  <si>
    <t>Zappata</t>
  </si>
  <si>
    <t>Dalmonte</t>
  </si>
  <si>
    <t>Mallamace</t>
  </si>
  <si>
    <t>Villa F.</t>
  </si>
  <si>
    <t>Pazzeschi</t>
  </si>
  <si>
    <t>Alfredo</t>
  </si>
  <si>
    <t>10A</t>
  </si>
  <si>
    <t>11A</t>
  </si>
  <si>
    <t>10R</t>
  </si>
  <si>
    <t>11R</t>
  </si>
  <si>
    <t>10a Giornata Andata</t>
  </si>
  <si>
    <t>11a Giornata Andata</t>
  </si>
  <si>
    <t>10a Giornata Ritorno</t>
  </si>
  <si>
    <t>11a Giornata Ritorno</t>
  </si>
  <si>
    <t>Mirri</t>
  </si>
  <si>
    <t>Pierpaolo</t>
  </si>
  <si>
    <t>Lelli</t>
  </si>
  <si>
    <t>Manuel</t>
  </si>
  <si>
    <t>Rossi</t>
  </si>
  <si>
    <t>Minganti L.</t>
  </si>
  <si>
    <t>Vivona</t>
  </si>
  <si>
    <t>Mercoledì</t>
  </si>
  <si>
    <t>Pirazzoli En.</t>
  </si>
  <si>
    <t>Daviero</t>
  </si>
  <si>
    <t>Deri</t>
  </si>
  <si>
    <t>Lama</t>
  </si>
  <si>
    <t>Castagnini</t>
  </si>
  <si>
    <t>O3</t>
  </si>
  <si>
    <t>O4</t>
  </si>
  <si>
    <t>(12a) Locos per lo Sport</t>
  </si>
  <si>
    <t>Virtus Medicina Lovers</t>
  </si>
  <si>
    <t>Cassero Basket</t>
  </si>
  <si>
    <t>Basket 95 Imola</t>
  </si>
  <si>
    <t>Donini di Medicina</t>
  </si>
  <si>
    <t>Regazzi di Bologna</t>
  </si>
  <si>
    <t>Domenicali di Imola</t>
  </si>
  <si>
    <t>De Giovanni di Lugo di Romagna</t>
  </si>
  <si>
    <t>Tatanka Imolabus</t>
  </si>
  <si>
    <t>Ferrini di Faenza</t>
  </si>
  <si>
    <t>AM.IM.121</t>
  </si>
  <si>
    <t>Bonetti "Palla" Canestro</t>
  </si>
  <si>
    <t>Candela</t>
  </si>
  <si>
    <t>Rodolfo Stefano</t>
  </si>
  <si>
    <t>Vigo</t>
  </si>
  <si>
    <t>Maccarelli</t>
  </si>
  <si>
    <t>Moreno</t>
  </si>
  <si>
    <t>Michael</t>
  </si>
  <si>
    <t>Usema</t>
  </si>
  <si>
    <t>Creti</t>
  </si>
  <si>
    <t>Alberto</t>
  </si>
  <si>
    <t>Lentini</t>
  </si>
  <si>
    <t>Meloni</t>
  </si>
  <si>
    <t>Torreggiani</t>
  </si>
  <si>
    <t>Lai</t>
  </si>
  <si>
    <t>Micchinelli</t>
  </si>
  <si>
    <t>Minardi</t>
  </si>
  <si>
    <t>Errani</t>
  </si>
  <si>
    <t>Rabita</t>
  </si>
  <si>
    <t>Calamelli</t>
  </si>
  <si>
    <t>Gasparri</t>
  </si>
  <si>
    <t>Sermenghi</t>
  </si>
  <si>
    <t>Bolognesi</t>
  </si>
  <si>
    <t>Cantoni</t>
  </si>
  <si>
    <t>Villa</t>
  </si>
  <si>
    <t>Foligni</t>
  </si>
  <si>
    <t>Foronci</t>
  </si>
  <si>
    <t xml:space="preserve">Mezzini </t>
  </si>
  <si>
    <t>Riga</t>
  </si>
  <si>
    <t>Centulani</t>
  </si>
  <si>
    <t>Pradelli</t>
  </si>
  <si>
    <t>Visani</t>
  </si>
  <si>
    <t>Frontali</t>
  </si>
  <si>
    <t>Cavina</t>
  </si>
  <si>
    <t>Demis</t>
  </si>
  <si>
    <t>Corazza</t>
  </si>
  <si>
    <t>Farnè</t>
  </si>
  <si>
    <t>Giulio</t>
  </si>
  <si>
    <t>Graziani</t>
  </si>
  <si>
    <t>Mingotti</t>
  </si>
  <si>
    <t>David</t>
  </si>
  <si>
    <t>Tabellini</t>
  </si>
  <si>
    <t>Tiziano</t>
  </si>
  <si>
    <t>Forzati</t>
  </si>
  <si>
    <t>Gigliotti</t>
  </si>
  <si>
    <t>Palmieri</t>
  </si>
  <si>
    <t>Chillo</t>
  </si>
  <si>
    <t>Stagni</t>
  </si>
  <si>
    <t>Tommaso</t>
  </si>
  <si>
    <t>Bergami</t>
  </si>
  <si>
    <t>Tampieri</t>
  </si>
  <si>
    <t>Bergamini</t>
  </si>
  <si>
    <t>Pirazzoli</t>
  </si>
  <si>
    <t>Carlo</t>
  </si>
  <si>
    <t>Rubini</t>
  </si>
  <si>
    <t>Gianni</t>
  </si>
  <si>
    <t>Fiera</t>
  </si>
  <si>
    <t>Christian</t>
  </si>
  <si>
    <t>Bracciale</t>
  </si>
  <si>
    <t>Samuele</t>
  </si>
  <si>
    <t>Scala</t>
  </si>
  <si>
    <t>Giammarco</t>
  </si>
  <si>
    <t>Palli</t>
  </si>
  <si>
    <t>FINALE</t>
  </si>
  <si>
    <t>SUPPL</t>
  </si>
  <si>
    <t>TABELLINI INDIVIDUALI</t>
  </si>
  <si>
    <t>Piccolo</t>
  </si>
  <si>
    <t>Masi</t>
  </si>
  <si>
    <t>Bertuzzi</t>
  </si>
  <si>
    <t>Dario</t>
  </si>
  <si>
    <t>Gordini</t>
  </si>
  <si>
    <t>Rubbi Alfi</t>
  </si>
  <si>
    <t>Brunori A.</t>
  </si>
  <si>
    <t>Brunori M.</t>
  </si>
  <si>
    <t>C&amp;C Enco-Stargas Basket</t>
  </si>
  <si>
    <t>Emilio</t>
  </si>
  <si>
    <t>Tinti</t>
  </si>
  <si>
    <t>Trippa M.</t>
  </si>
  <si>
    <t>Machirelli</t>
  </si>
  <si>
    <t>Ben Naceur</t>
  </si>
  <si>
    <t>Poliuti</t>
  </si>
  <si>
    <t>Eugenio</t>
  </si>
  <si>
    <t>Marcugini</t>
  </si>
  <si>
    <t>Patrick</t>
  </si>
  <si>
    <t>Mongardi</t>
  </si>
  <si>
    <t>Martignani</t>
  </si>
  <si>
    <t>Penazzi</t>
  </si>
  <si>
    <t>Bleci</t>
  </si>
  <si>
    <t>Emanuel</t>
  </si>
  <si>
    <t>Minichiello</t>
  </si>
  <si>
    <t>Baroncini G.</t>
  </si>
  <si>
    <t>Baroncini R.</t>
  </si>
  <si>
    <t>Stinziani</t>
  </si>
  <si>
    <t>Zakaria</t>
  </si>
  <si>
    <t>Beoni</t>
  </si>
  <si>
    <t>Pintori</t>
  </si>
  <si>
    <t>Urso di Ravenna</t>
  </si>
  <si>
    <t>Trocchi Mas.</t>
  </si>
  <si>
    <t>Marzocchi di Villa Inferno</t>
  </si>
  <si>
    <t>Bartolini M.</t>
  </si>
  <si>
    <t>Bartolini F.</t>
  </si>
  <si>
    <t>Versavia</t>
  </si>
  <si>
    <t>Brunetti di Bologna</t>
  </si>
  <si>
    <t>2                    L'AVVELENATA</t>
  </si>
  <si>
    <t>(5a) Jumping Plumbers</t>
  </si>
  <si>
    <t>(6a) Star-Car Imola</t>
  </si>
  <si>
    <t>(11a) Virtus Medicina Lovers</t>
  </si>
  <si>
    <t>(7a) C&amp;C Enco-Stargas</t>
  </si>
  <si>
    <t>(10a) Mercatone Germanvox</t>
  </si>
  <si>
    <t>(8a) Bonetti Pallacanestro</t>
  </si>
  <si>
    <t>(9a) Basket 95 Imola</t>
  </si>
  <si>
    <t>(1a) San Giacomo Saints</t>
  </si>
  <si>
    <t>Eventuale Gara 3</t>
  </si>
  <si>
    <t>(2a) Tatanka Imolabus</t>
  </si>
  <si>
    <t>Giovedì 12 Aprile ore 21,45
Palestra Scuola Paolini Imola
Arbitro De Giovanni di Lugo di Romagna</t>
  </si>
  <si>
    <t>Venerdì 20 Aprile ore 21,30
Palestra Scuola Pulicari Toscanella di Dozza
Arbitro Brunetti di Bologna</t>
  </si>
  <si>
    <t>(4a) L'Avvelenata Castel San Pietro</t>
  </si>
  <si>
    <t>(3a) Cassero Basket</t>
  </si>
  <si>
    <t>Giovedì 12 Aprile ore 21,20
Palestra Sassatelli Castel San Pietro Terme
Arbitro Zavatta di Montaletto di Cervia</t>
  </si>
  <si>
    <t>Giovedì 19 Aprile ore 21,20
Palestra Scuole Montericco Imola
Arbitro De Giovanni di Lugo di Romagna</t>
  </si>
  <si>
    <t>(11) Virtus Medicina Lovers</t>
  </si>
  <si>
    <t>Domenica 22 Aprile ore 20,30
Palestra Sassatelli Castel San Pietro Terme
Arbitro Zavatta di Montaletto di Cervia</t>
  </si>
  <si>
    <r>
      <t xml:space="preserve">BONETTI PALLACANESTRO </t>
    </r>
    <r>
      <rPr>
        <b/>
        <sz val="32"/>
        <color indexed="9"/>
        <rFont val="Calibri"/>
        <family val="2"/>
      </rPr>
      <t>1</t>
    </r>
  </si>
  <si>
    <t xml:space="preserve">    STAR-CAR IMOLA    0</t>
  </si>
  <si>
    <t xml:space="preserve">    VIRTUS MEDICINA  2</t>
  </si>
  <si>
    <r>
      <rPr>
        <b/>
        <sz val="26"/>
        <color indexed="9"/>
        <rFont val="Calibri"/>
        <family val="2"/>
      </rPr>
      <t xml:space="preserve">        LOCOS PER LO SPORT</t>
    </r>
    <r>
      <rPr>
        <b/>
        <sz val="28"/>
        <color indexed="9"/>
        <rFont val="Calibri"/>
        <family val="2"/>
      </rPr>
      <t xml:space="preserve">  0</t>
    </r>
  </si>
  <si>
    <t xml:space="preserve">   BASKET 95 IMOLA     2</t>
  </si>
  <si>
    <r>
      <rPr>
        <b/>
        <sz val="30"/>
        <color indexed="9"/>
        <rFont val="Calibri"/>
        <family val="2"/>
      </rPr>
      <t xml:space="preserve">   JUMPING PLUMBERS</t>
    </r>
    <r>
      <rPr>
        <b/>
        <sz val="32"/>
        <color indexed="9"/>
        <rFont val="Calibri"/>
        <family val="2"/>
      </rPr>
      <t xml:space="preserve">  2</t>
    </r>
  </si>
  <si>
    <t>Giovedì 12 Aprile ore 21,20
Palestra Scuole Montericco Imola
Arbitro Piazza di Bologna</t>
  </si>
  <si>
    <t>Domenica 8 Aprile ore 21,00
Palazzetto dello Sport Medicina
Arbitro Urso di Ravenna</t>
  </si>
  <si>
    <t>Lunedì 9 Aprile ore 21,30
Palestra Scuola Carlo Collodi Casalfiumanese
Arbitro Marzocchi di Villa Inferno</t>
  </si>
  <si>
    <t>Mercoledì 4 Aprile ore 21,45
Palestra Scuola Pulicari Toscanella di Dozza
Arbitro Regazzi di Bologna</t>
  </si>
  <si>
    <t>Venerdì 6 Aprile ore 21,20
Palestra Scuole Montericco Imola
Arbitro Donini di Medicina</t>
  </si>
  <si>
    <t>Giovedì 5 Aprile ore 21,45
Palestra Scuole Sante Zennaro Imola
Arbitro Ferrini di Faenza</t>
  </si>
  <si>
    <t>Giovedì 5 Aprile ore 21,30
Palestra Scuola Pulicari Toscanella di Dozza
Arbitro Piazza di Bologna</t>
  </si>
  <si>
    <t>Giovedì 26 Aprile ore 21,30
Palestra Sassatelli Castel San Pietro Terme
Arbitro Patella di Bologna</t>
  </si>
  <si>
    <t>Domenica 29 Aprile ore 20,30
Palestra Sassatelli Castel San Pietro Terme
Arbitro Brunetti di Bologna</t>
  </si>
  <si>
    <t>Domenica 22 Aprile ore 20,45
Palazzetto dello Sport Medicina
Arbitro Marzocchi di Villa Inferno</t>
  </si>
  <si>
    <t>Venerdì 20 Aprile ore 21,30
Palestra Istituto Alberghiero Castel San Pietro
Arbitro Piazza di Bologna</t>
  </si>
  <si>
    <t>Mercoledì 18 Aprile ore 21,30
Palestra Scuola Pulicari Toscanella di Dozza
Arbitro Patella di Bologna</t>
  </si>
  <si>
    <t>Lunedì 23 Aprile ore 21,45
Palestra Scuola Pulicari Toscanella di Dozza
Arbitro Urso di Ravenna</t>
  </si>
  <si>
    <t xml:space="preserve">  C&amp;C ENCO-STARGAS 2</t>
  </si>
  <si>
    <t>Venerdì 27 Aprile ore 21,30
Palestra Scuola Pulicari Toscanella di Dozza
Arbitro Zavatta di Montaletto di Cervia</t>
  </si>
  <si>
    <t>Venerdì 27 Aprile ore 21,30
Palestra Istituto Alberghiero Castel San Pietro
Arbitro Regazzi di Bologna</t>
  </si>
  <si>
    <t>Mercoledì 2 Maggio ore 21,30
Palestra Scuola Pulicari Toscanella di Dozza
Arbitro Donini di Medicina</t>
  </si>
  <si>
    <t xml:space="preserve">    VIRTUS MEDICINA  0</t>
  </si>
  <si>
    <r>
      <rPr>
        <b/>
        <sz val="24"/>
        <color indexed="9"/>
        <rFont val="Calibri"/>
        <family val="2"/>
      </rPr>
      <t xml:space="preserve">  MERCATONE GERMANVOX</t>
    </r>
    <r>
      <rPr>
        <b/>
        <sz val="26"/>
        <color indexed="9"/>
        <rFont val="Calibri"/>
        <family val="2"/>
      </rPr>
      <t xml:space="preserve">   </t>
    </r>
    <r>
      <rPr>
        <b/>
        <sz val="25"/>
        <color indexed="9"/>
        <rFont val="Calibri"/>
        <family val="2"/>
      </rPr>
      <t xml:space="preserve"> </t>
    </r>
    <r>
      <rPr>
        <b/>
        <sz val="32"/>
        <color indexed="9"/>
        <rFont val="Calibri"/>
        <family val="2"/>
      </rPr>
      <t>1</t>
    </r>
  </si>
  <si>
    <t>Mercoledì 2 Maggio ore 21,20
Palestra Scuole Montericco Imola
Arbitro Piazza di Bologna</t>
  </si>
  <si>
    <t xml:space="preserve">        CASSERO BASKET 3</t>
  </si>
  <si>
    <t xml:space="preserve">         CASSERO BASKET</t>
  </si>
  <si>
    <t>Martedì 8 Maggio ore 21,30
Palestra Scuola Pulicari Toscanella di Dozza
Arbitro Brunetti di Bologna</t>
  </si>
  <si>
    <t xml:space="preserve">  C&amp;C ENCO-STARGAS 1</t>
  </si>
  <si>
    <t>Domenica 6 Maggio ore 21,00
Palestra Sassatelli Castel San Pietro Terme
Arbitro Regazzi di Bologna</t>
  </si>
  <si>
    <t>Mercoledì 9 Maggio ore 21,30
Palestra Scuola Pulicari Toscanella di Dozza
Arbitro De Giovanni di Lugo di Romagna</t>
  </si>
  <si>
    <r>
      <rPr>
        <b/>
        <sz val="28"/>
        <color indexed="9"/>
        <rFont val="Calibri"/>
        <family val="2"/>
      </rPr>
      <t xml:space="preserve">    SAN GIACOMO SAINTS </t>
    </r>
    <r>
      <rPr>
        <b/>
        <sz val="30"/>
        <color indexed="9"/>
        <rFont val="Calibri"/>
        <family val="2"/>
      </rPr>
      <t xml:space="preserve"> 2</t>
    </r>
  </si>
  <si>
    <r>
      <rPr>
        <b/>
        <sz val="28"/>
        <color indexed="9"/>
        <rFont val="Calibri"/>
        <family val="2"/>
      </rPr>
      <t xml:space="preserve">    L'AVVELENATA CSPT</t>
    </r>
    <r>
      <rPr>
        <b/>
        <sz val="32"/>
        <color indexed="9"/>
        <rFont val="Calibri"/>
        <family val="2"/>
      </rPr>
      <t xml:space="preserve">    3</t>
    </r>
  </si>
  <si>
    <r>
      <rPr>
        <b/>
        <sz val="30"/>
        <color indexed="9"/>
        <rFont val="Calibri"/>
        <family val="2"/>
      </rPr>
      <t xml:space="preserve">   JUMPING PLUMBERS</t>
    </r>
    <r>
      <rPr>
        <b/>
        <sz val="32"/>
        <color indexed="9"/>
        <rFont val="Calibri"/>
        <family val="2"/>
      </rPr>
      <t xml:space="preserve"> </t>
    </r>
    <r>
      <rPr>
        <b/>
        <sz val="32"/>
        <color indexed="9"/>
        <rFont val="Calibri"/>
        <family val="2"/>
      </rPr>
      <t xml:space="preserve"> 2</t>
    </r>
  </si>
  <si>
    <t xml:space="preserve">    L'AVVELENATA CSPT</t>
  </si>
  <si>
    <t xml:space="preserve">    TATANKA IMOLABUS</t>
  </si>
  <si>
    <r>
      <rPr>
        <b/>
        <sz val="30"/>
        <color indexed="9"/>
        <rFont val="Calibri"/>
        <family val="2"/>
      </rPr>
      <t xml:space="preserve">    TATANKA IMOLABUS</t>
    </r>
    <r>
      <rPr>
        <b/>
        <sz val="32"/>
        <color indexed="9"/>
        <rFont val="Calibri"/>
        <family val="2"/>
      </rPr>
      <t xml:space="preserve"> 3</t>
    </r>
  </si>
  <si>
    <t>Mercoledì 9 Maggio ore 21,30
Palestra Sassatelli Castel San Pietro Terme
Arbitro Piazza di Bologna</t>
  </si>
  <si>
    <t>Martedì 15 Maggio ore 21,20
Palestra Scuole Montericco Imola
Arbitro Piazza di Bologna</t>
  </si>
  <si>
    <t>Venerdì 18 Maggio ore 20,00
Palasport Amedeo Ruggi Imola
Arbitri Regazzi e Fiamma di Bologna</t>
  </si>
  <si>
    <t>Martedì 22 Maggio ore 21,00
Palasport Amedeo Ruggi Imola
Arbitri Piazza e Brunetti di Bologna</t>
  </si>
  <si>
    <t xml:space="preserve">   BASKET 95 IMOLA     </t>
  </si>
  <si>
    <t xml:space="preserve">   BASKET 95 IMOLA     3</t>
  </si>
  <si>
    <t>Venerdì 18 Maggio ore 21,45
Palasport Amedeo Ruggi Imola
Arbitri Piazza di Bologna e Donini di Medicina</t>
  </si>
  <si>
    <t>I. Giornata Andata - 15/21 Ott '18</t>
  </si>
  <si>
    <t>N° Gara</t>
  </si>
  <si>
    <t>Squadra Casa</t>
  </si>
  <si>
    <t>Squadra Ospite</t>
  </si>
  <si>
    <t>Campo di N° Gara</t>
  </si>
  <si>
    <t>21:45</t>
  </si>
  <si>
    <t>LOCOS PER LO SPORT</t>
  </si>
  <si>
    <t>BASKET 95 IMOLA</t>
  </si>
  <si>
    <t xml:space="preserve">Palestra Comunale Via Lume 112 Bubano (BO) </t>
  </si>
  <si>
    <t>22:15</t>
  </si>
  <si>
    <t>VIRTUS MEDICINA LOVERS</t>
  </si>
  <si>
    <t>C&amp;C ENCO-STARGAS</t>
  </si>
  <si>
    <t>Palazzetto dello Sport Via Cesare Battisti Medicina (BO)</t>
  </si>
  <si>
    <t>21:20</t>
  </si>
  <si>
    <t>SAN GIACOMO SAINTS</t>
  </si>
  <si>
    <t>BUONI A BRISCOLA</t>
  </si>
  <si>
    <t>Palestra Scuole Via Montericco 5/A Imola (BO)</t>
  </si>
  <si>
    <t>21:30</t>
  </si>
  <si>
    <t>Farnè di Castel San Pietro</t>
  </si>
  <si>
    <t>SAMIRO COSTRUZIONI</t>
  </si>
  <si>
    <t>VIRTUS CASTEL SAN PIETRO</t>
  </si>
  <si>
    <t>Palestra Pulicari Piazza Della Loggia 2 Toscanella (BO)</t>
  </si>
  <si>
    <t>Zavatta di Borello</t>
  </si>
  <si>
    <t>TATANKA BALONCESTO</t>
  </si>
  <si>
    <t>JUMPING PLUMBERS</t>
  </si>
  <si>
    <t>20:30</t>
  </si>
  <si>
    <t>L'AVVELENATA CSPT</t>
  </si>
  <si>
    <t>BONETTI PALLACANESTRO</t>
  </si>
  <si>
    <t>Palestra Sassatelli Via Machiavelli 107 Castel San Pietro Terme (BO)</t>
  </si>
  <si>
    <t>RIPOSA</t>
  </si>
  <si>
    <t>CASSERO BASKET</t>
  </si>
  <si>
    <t>II. Giornata Andata - 22/28 Ott '18</t>
  </si>
  <si>
    <t>Palestra Scappi Viale Terme 1054 Castel San Pietro Terme (BO)</t>
  </si>
  <si>
    <t>III. Giornata Andata - 29 Ott/4 Nov '18</t>
  </si>
  <si>
    <t>Palestra Paolini Via Guicciardini 2 Imola (BO)</t>
  </si>
  <si>
    <t>21.30</t>
  </si>
  <si>
    <t>Visani di Imola</t>
  </si>
  <si>
    <t>IV. Giornata Andata - 5/11 Nov '18</t>
  </si>
  <si>
    <t>V. Giornata Andata - 12/18 Nov '18</t>
  </si>
  <si>
    <t>VI. Giornata Andata - 19/25 Nov '18</t>
  </si>
  <si>
    <t>Palestra S. Bartolomeo Apostolo Piazza Unita' d'Italia 13 Borgo Tossignano (BO)</t>
  </si>
  <si>
    <t>VII. Giornata Andata - 26 Nov/2 Dic '18</t>
  </si>
  <si>
    <t>VIII. Giornata Andata - 3/9 Dic '18</t>
  </si>
  <si>
    <t>Palestra Scuole Via Serotti 3 Osteria Grande (BO)</t>
  </si>
  <si>
    <t>IX. Giornata Andata - 10/16 Dic '18</t>
  </si>
  <si>
    <t>X. Giornata Andata - 17/23 Dic '18</t>
  </si>
  <si>
    <t>XI. Giornata Andata - 7/13 Gen '19</t>
  </si>
  <si>
    <t>XII. Giornata Andata - 14/20 Gen '19</t>
  </si>
  <si>
    <t>XIII. Giornata Andata - 21/27 Gen '19</t>
  </si>
  <si>
    <t>I. Giornata Ritorno - 28 Gen/3 Feb '19</t>
  </si>
  <si>
    <t>II. Giornata Ritorno - 4/10 Feb '19</t>
  </si>
  <si>
    <t>III. Giornata Ritorno - 11/17 Feb '19</t>
  </si>
  <si>
    <t>IV. Giornata Ritorno - 18/24 Feb '19</t>
  </si>
  <si>
    <t>V. Giornata Ritorno - 25 Feb/3 Mar '19</t>
  </si>
  <si>
    <t>VI. Giornata Ritorno - 4/10 Mar '19</t>
  </si>
  <si>
    <t>VII. Giornata Ritorno - 11/17 Mar '19</t>
  </si>
  <si>
    <t>VIII. Giornata Ritorno - 18/24 Mar' 19</t>
  </si>
  <si>
    <t>IX. Giornata Ritorno - 25/31 Mar '19</t>
  </si>
  <si>
    <t>X. Giornata Ritorno - 1/7 Apr '19</t>
  </si>
  <si>
    <t>AM.IM.133</t>
  </si>
  <si>
    <t>AM.IM.134</t>
  </si>
  <si>
    <t>AM.IM.135</t>
  </si>
  <si>
    <t>AM.IM.136</t>
  </si>
  <si>
    <t>AM.IM.137</t>
  </si>
  <si>
    <t>AM.IM.138</t>
  </si>
  <si>
    <t>XI. Giornata Ritorno - 8/14 Apr '19</t>
  </si>
  <si>
    <t>AM.IM.139</t>
  </si>
  <si>
    <t>AM.IM.140</t>
  </si>
  <si>
    <t>AM.IM.141</t>
  </si>
  <si>
    <t>AM.IM.142</t>
  </si>
  <si>
    <t>AM.IM.143</t>
  </si>
  <si>
    <t>AM.IM.144</t>
  </si>
  <si>
    <t>XII. Giornata Ritorno - 15/21 Apr '19</t>
  </si>
  <si>
    <t>AM.IM.145</t>
  </si>
  <si>
    <t>AM.IM.146</t>
  </si>
  <si>
    <t>AM.IM.147</t>
  </si>
  <si>
    <t>AM.IM.148</t>
  </si>
  <si>
    <t>AM.IM.149</t>
  </si>
  <si>
    <t>AM.IM.150</t>
  </si>
  <si>
    <t>XIII. Giornata Ritorno - 22/28 Apr '19</t>
  </si>
  <si>
    <t>AM.IM.151</t>
  </si>
  <si>
    <t>AM.IM.152</t>
  </si>
  <si>
    <t>AM.IM.153</t>
  </si>
  <si>
    <t>AM.IM.154</t>
  </si>
  <si>
    <t>AM.IM.155</t>
  </si>
  <si>
    <t>AM.IM.156</t>
  </si>
  <si>
    <t>Risultati
Stagione
2018/19</t>
  </si>
  <si>
    <t>Buoni a Briscola</t>
  </si>
  <si>
    <t>Samiro Costruzioni</t>
  </si>
  <si>
    <t>Tatanka Baloncesto</t>
  </si>
  <si>
    <t>Virtus Castel San Pietro</t>
  </si>
  <si>
    <t>Baccolini</t>
  </si>
  <si>
    <t>Perla</t>
  </si>
  <si>
    <t>Bartolini</t>
  </si>
  <si>
    <t>Ballati</t>
  </si>
  <si>
    <t>Jacopo</t>
  </si>
  <si>
    <t>Manzambi</t>
  </si>
  <si>
    <t>Andrè</t>
  </si>
  <si>
    <t>Cocuzzo F.</t>
  </si>
  <si>
    <t>Cocuzzo R.</t>
  </si>
  <si>
    <t>Cani</t>
  </si>
  <si>
    <t>Rensi</t>
  </si>
  <si>
    <t>Simoni</t>
  </si>
  <si>
    <t>Turrini C.</t>
  </si>
  <si>
    <t>Monducci</t>
  </si>
  <si>
    <t>Orlando</t>
  </si>
  <si>
    <t>Pierluigi</t>
  </si>
  <si>
    <t>Muscari</t>
  </si>
  <si>
    <t>Umberto</t>
  </si>
  <si>
    <t>Albertazzi</t>
  </si>
  <si>
    <t>Fabbretti</t>
  </si>
  <si>
    <t>Caprara A.</t>
  </si>
  <si>
    <t>Adam</t>
  </si>
  <si>
    <t>Caprara J.</t>
  </si>
  <si>
    <t>Jonathan</t>
  </si>
  <si>
    <t>Remondini</t>
  </si>
  <si>
    <t>Ricci</t>
  </si>
  <si>
    <t>Campanella</t>
  </si>
  <si>
    <t>Montroni</t>
  </si>
  <si>
    <t>Patuelli L.</t>
  </si>
  <si>
    <t>Gherardo</t>
  </si>
  <si>
    <t>Bonuccelli</t>
  </si>
  <si>
    <t>Flavio</t>
  </si>
  <si>
    <t>Dal Monte</t>
  </si>
  <si>
    <t>Thomas</t>
  </si>
  <si>
    <t>Folli</t>
  </si>
  <si>
    <t>Iader</t>
  </si>
  <si>
    <t>Meliconi</t>
  </si>
  <si>
    <t>Biaconcini</t>
  </si>
  <si>
    <t>Minoccheri</t>
  </si>
  <si>
    <t>Diego</t>
  </si>
  <si>
    <t>Valentini</t>
  </si>
  <si>
    <t>Giorgio</t>
  </si>
  <si>
    <t>Cappelletti</t>
  </si>
  <si>
    <t>Baroni</t>
  </si>
  <si>
    <t>Mazzoni</t>
  </si>
  <si>
    <t>Andreotti</t>
  </si>
  <si>
    <t>Gravinese</t>
  </si>
  <si>
    <t>Cimelli</t>
  </si>
  <si>
    <t>Fernando</t>
  </si>
  <si>
    <t>Davalle</t>
  </si>
  <si>
    <t>Ivan</t>
  </si>
  <si>
    <t>Ghelli</t>
  </si>
  <si>
    <t>Ettore</t>
  </si>
  <si>
    <t>Michelassi</t>
  </si>
  <si>
    <t>Pinardi</t>
  </si>
  <si>
    <t>Beltrandi</t>
  </si>
  <si>
    <t>Gardenghi</t>
  </si>
  <si>
    <t>Juri</t>
  </si>
  <si>
    <t>Maini</t>
  </si>
  <si>
    <t>Guerra</t>
  </si>
  <si>
    <t>Evangelista</t>
  </si>
  <si>
    <t>Gennaro</t>
  </si>
  <si>
    <t>Badiali</t>
  </si>
  <si>
    <t>Zacchiroli</t>
  </si>
  <si>
    <t>Giovanni Paolo</t>
  </si>
  <si>
    <t>C&amp;C Enco-Stargas</t>
  </si>
  <si>
    <t>I GIORNATA ANDATA</t>
  </si>
  <si>
    <t>Bonetti Pallacanestro</t>
  </si>
  <si>
    <t>Drei</t>
  </si>
  <si>
    <t>Gianmarco</t>
  </si>
  <si>
    <t>Turchi</t>
  </si>
  <si>
    <t>Richard</t>
  </si>
  <si>
    <t>Lamanuzzi</t>
  </si>
  <si>
    <t>Monari</t>
  </si>
  <si>
    <t>Pietro Sebastiano</t>
  </si>
  <si>
    <t>Barbieri</t>
  </si>
  <si>
    <t>Ferrito</t>
  </si>
  <si>
    <t>Angelo</t>
  </si>
  <si>
    <t>Marocchi</t>
  </si>
  <si>
    <t>Bellini</t>
  </si>
  <si>
    <t>Calderan</t>
  </si>
  <si>
    <t>Calabritto</t>
  </si>
  <si>
    <t>Domenicali</t>
  </si>
  <si>
    <t>Gnudi</t>
  </si>
  <si>
    <t>Guidi</t>
  </si>
  <si>
    <t>12a Giornata Andata</t>
  </si>
  <si>
    <t>13a Giornata Andata</t>
  </si>
  <si>
    <t>12a Giornata Ritorno</t>
  </si>
  <si>
    <t>13a Giornata Ritorno</t>
  </si>
  <si>
    <t>Provvedimenti
Disciplinari
Campionato
Amatori AICS
Stagione 2018/19</t>
  </si>
  <si>
    <t>PLAYOFF 2019</t>
  </si>
  <si>
    <t>C L A S S I F I C A   -   C A M P I O N A T O    A M A T O R I    A I C S    T R O F E O    R I S T O R A N T E    D O N A T E L L O</t>
  </si>
  <si>
    <t>*Ha già riposato</t>
  </si>
  <si>
    <t>Mascagna</t>
  </si>
  <si>
    <t>Odorici</t>
  </si>
  <si>
    <t>Montefiori</t>
  </si>
  <si>
    <t>Giovagnoni</t>
  </si>
  <si>
    <t>Frascari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</si>
</sst>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\-mmm;@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-410]dddd\ d\ mmmm\ yyyy"/>
    <numFmt numFmtId="179" formatCode="[$-410]dddd\ d\ mmmm\ yy"/>
  </numFmts>
  <fonts count="11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name val="Microsoft Tai Le"/>
      <family val="2"/>
    </font>
    <font>
      <sz val="16"/>
      <name val="Microsoft Tai Le"/>
      <family val="2"/>
    </font>
    <font>
      <sz val="10"/>
      <name val="Microsoft Tai Le"/>
      <family val="2"/>
    </font>
    <font>
      <sz val="9"/>
      <name val="Microsoft Tai Le"/>
      <family val="2"/>
    </font>
    <font>
      <sz val="18"/>
      <name val="Microsoft Tai Le"/>
      <family val="2"/>
    </font>
    <font>
      <sz val="18"/>
      <color indexed="23"/>
      <name val="Microsoft Tai Le"/>
      <family val="2"/>
    </font>
    <font>
      <sz val="20"/>
      <name val="Microsoft Tai Le"/>
      <family val="2"/>
    </font>
    <font>
      <b/>
      <sz val="20"/>
      <name val="Microsoft Tai Le"/>
      <family val="2"/>
    </font>
    <font>
      <sz val="16"/>
      <color indexed="23"/>
      <name val="Microsoft Tai Le"/>
      <family val="2"/>
    </font>
    <font>
      <b/>
      <sz val="9"/>
      <color indexed="9"/>
      <name val="Microsoft Tai Le"/>
      <family val="2"/>
    </font>
    <font>
      <sz val="12"/>
      <name val="Microsoft Tai Le"/>
      <family val="2"/>
    </font>
    <font>
      <b/>
      <sz val="22"/>
      <name val="Microsoft Tai Le"/>
      <family val="2"/>
    </font>
    <font>
      <b/>
      <sz val="28"/>
      <name val="Microsoft Tai Le"/>
      <family val="2"/>
    </font>
    <font>
      <b/>
      <sz val="22"/>
      <name val="Copperplate Gothic Bold"/>
      <family val="2"/>
    </font>
    <font>
      <b/>
      <sz val="28"/>
      <name val="Copperplate Gothic Bold"/>
      <family val="2"/>
    </font>
    <font>
      <b/>
      <sz val="12"/>
      <name val="Microsoft Tai Le"/>
      <family val="2"/>
    </font>
    <font>
      <b/>
      <sz val="32"/>
      <color indexed="9"/>
      <name val="Calibri"/>
      <family val="2"/>
    </font>
    <font>
      <b/>
      <sz val="25"/>
      <color indexed="9"/>
      <name val="Calibri"/>
      <family val="2"/>
    </font>
    <font>
      <b/>
      <sz val="30"/>
      <color indexed="9"/>
      <name val="Calibri"/>
      <family val="2"/>
    </font>
    <font>
      <b/>
      <sz val="26"/>
      <color indexed="9"/>
      <name val="Calibri"/>
      <family val="2"/>
    </font>
    <font>
      <b/>
      <sz val="28"/>
      <color indexed="9"/>
      <name val="Calibri"/>
      <family val="2"/>
    </font>
    <font>
      <b/>
      <sz val="24"/>
      <color indexed="9"/>
      <name val="Calibri"/>
      <family val="2"/>
    </font>
    <font>
      <sz val="16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40"/>
      <color indexed="9"/>
      <name val="Verdana"/>
      <family val="2"/>
    </font>
    <font>
      <sz val="10"/>
      <name val="Verdana"/>
      <family val="2"/>
    </font>
    <font>
      <sz val="13"/>
      <name val="Verdana"/>
      <family val="2"/>
    </font>
    <font>
      <sz val="14"/>
      <name val="Verdana"/>
      <family val="2"/>
    </font>
    <font>
      <b/>
      <sz val="22"/>
      <color indexed="9"/>
      <name val="Microsoft Tai Le"/>
      <family val="2"/>
    </font>
    <font>
      <b/>
      <sz val="15"/>
      <color indexed="9"/>
      <name val="Microsoft Tai Le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9"/>
      <color indexed="60"/>
      <name val="Microsoft Tai Le"/>
      <family val="2"/>
    </font>
    <font>
      <b/>
      <sz val="22"/>
      <color indexed="9"/>
      <name val="Copperplate Gothic Bold"/>
      <family val="2"/>
    </font>
    <font>
      <b/>
      <sz val="28"/>
      <color indexed="9"/>
      <name val="Copperplate Gothic Bold"/>
      <family val="2"/>
    </font>
    <font>
      <b/>
      <sz val="60"/>
      <color indexed="9"/>
      <name val="Copperplate Gothic Bold"/>
      <family val="2"/>
    </font>
    <font>
      <b/>
      <sz val="32"/>
      <name val="Calibri"/>
      <family val="2"/>
    </font>
    <font>
      <sz val="11"/>
      <color indexed="9"/>
      <name val="Microsoft Tai Le"/>
      <family val="2"/>
    </font>
    <font>
      <b/>
      <sz val="12"/>
      <color indexed="9"/>
      <name val="Microsoft Tai Le"/>
      <family val="2"/>
    </font>
    <font>
      <b/>
      <sz val="52"/>
      <color indexed="9"/>
      <name val="Copperplate Gothic Bold"/>
      <family val="2"/>
    </font>
    <font>
      <b/>
      <sz val="20"/>
      <color indexed="9"/>
      <name val="Microsoft Tai Le"/>
      <family val="2"/>
    </font>
    <font>
      <sz val="34"/>
      <color indexed="9"/>
      <name val="Copperplate Gothic Bold"/>
      <family val="2"/>
    </font>
    <font>
      <sz val="12"/>
      <color indexed="9"/>
      <name val="Arial Narrow"/>
      <family val="2"/>
    </font>
    <font>
      <b/>
      <sz val="9"/>
      <color indexed="60"/>
      <name val="Microsoft Tai Le"/>
      <family val="2"/>
    </font>
    <font>
      <sz val="9"/>
      <color indexed="9"/>
      <name val="Microsoft Tai Le"/>
      <family val="2"/>
    </font>
    <font>
      <b/>
      <sz val="10"/>
      <color indexed="9"/>
      <name val="Microsoft Tai L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9" tint="-0.4999699890613556"/>
      <name val="Microsoft Tai Le"/>
      <family val="2"/>
    </font>
    <font>
      <b/>
      <sz val="10"/>
      <color theme="0"/>
      <name val="Calibri"/>
      <family val="2"/>
    </font>
    <font>
      <b/>
      <sz val="9"/>
      <color theme="0"/>
      <name val="Microsoft Tai Le"/>
      <family val="2"/>
    </font>
    <font>
      <b/>
      <sz val="22"/>
      <color theme="0"/>
      <name val="Copperplate Gothic Bold"/>
      <family val="2"/>
    </font>
    <font>
      <b/>
      <sz val="28"/>
      <color theme="0"/>
      <name val="Copperplate Gothic Bold"/>
      <family val="2"/>
    </font>
    <font>
      <b/>
      <sz val="60"/>
      <color theme="0"/>
      <name val="Copperplate Gothic Bold"/>
      <family val="2"/>
    </font>
    <font>
      <b/>
      <sz val="32"/>
      <color theme="0"/>
      <name val="Calibri"/>
      <family val="2"/>
    </font>
    <font>
      <sz val="11"/>
      <color theme="0"/>
      <name val="Microsoft Tai Le"/>
      <family val="2"/>
    </font>
    <font>
      <b/>
      <sz val="12"/>
      <color theme="0"/>
      <name val="Microsoft Tai Le"/>
      <family val="2"/>
    </font>
    <font>
      <b/>
      <sz val="52"/>
      <color theme="0"/>
      <name val="Copperplate Gothic Bold"/>
      <family val="2"/>
    </font>
    <font>
      <b/>
      <sz val="20"/>
      <color theme="0"/>
      <name val="Microsoft Tai Le"/>
      <family val="2"/>
    </font>
    <font>
      <sz val="34"/>
      <color theme="0"/>
      <name val="Copperplate Gothic Bold"/>
      <family val="2"/>
    </font>
    <font>
      <sz val="12"/>
      <color theme="0"/>
      <name val="Arial Narrow"/>
      <family val="2"/>
    </font>
    <font>
      <b/>
      <sz val="9"/>
      <color theme="9" tint="-0.4999699890613556"/>
      <name val="Microsoft Tai Le"/>
      <family val="2"/>
    </font>
    <font>
      <sz val="9"/>
      <color theme="0"/>
      <name val="Microsoft Tai Le"/>
      <family val="2"/>
    </font>
    <font>
      <b/>
      <sz val="10"/>
      <color theme="0"/>
      <name val="Microsoft Tai Le"/>
      <family val="2"/>
    </font>
    <font>
      <b/>
      <sz val="28"/>
      <color theme="0"/>
      <name val="Calibri"/>
      <family val="2"/>
    </font>
    <font>
      <b/>
      <sz val="26"/>
      <color theme="0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502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635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DFDFD"/>
        <bgColor indexed="64"/>
      </pattern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9" tint="0.40000998973846436"/>
        </stop>
      </gradientFill>
    </fill>
    <fill>
      <gradientFill type="path">
        <stop position="0">
          <color theme="0"/>
        </stop>
        <stop position="1">
          <color theme="9" tint="0.40000998973846436"/>
        </stop>
      </gradientFill>
    </fill>
    <fill>
      <patternFill patternType="solid">
        <fgColor theme="3" tint="-0.24997000396251678"/>
        <bgColor indexed="64"/>
      </patternFill>
    </fill>
    <fill>
      <gradientFill type="path">
        <stop position="0">
          <color theme="0" tint="-0.0509600006043911"/>
        </stop>
        <stop position="1">
          <color theme="7" tint="0.40000998973846436"/>
        </stop>
      </gradientFill>
    </fill>
    <fill>
      <gradientFill type="path">
        <stop position="0">
          <color theme="0" tint="-0.0509600006043911"/>
        </stop>
        <stop position="1">
          <color theme="7" tint="0.40000998973846436"/>
        </stop>
      </gradientFill>
    </fill>
    <fill>
      <gradientFill degree="90">
        <stop position="0">
          <color rgb="FF93F28E"/>
        </stop>
        <stop position="1">
          <color rgb="FFD1F9CF"/>
        </stop>
      </gradientFill>
    </fill>
    <fill>
      <gradientFill degree="90">
        <stop position="0">
          <color rgb="FF93F28E"/>
        </stop>
        <stop position="1">
          <color rgb="FFD1F9CF"/>
        </stop>
      </gradientFill>
    </fill>
    <fill>
      <patternFill patternType="solid">
        <fgColor rgb="FFB24040"/>
        <bgColor indexed="64"/>
      </patternFill>
    </fill>
    <fill>
      <patternFill patternType="solid">
        <fgColor rgb="FF3E1B59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rgb="FF419958"/>
        <bgColor indexed="64"/>
      </patternFill>
    </fill>
    <fill>
      <patternFill patternType="solid">
        <fgColor rgb="FFBCE2C6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rgb="FF401E0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4FAF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CFC"/>
        <bgColor indexed="64"/>
      </patternFill>
    </fill>
    <fill>
      <patternFill patternType="solid">
        <fgColor rgb="FFFAF6FC"/>
        <bgColor indexed="64"/>
      </patternFill>
    </fill>
    <fill>
      <gradientFill type="path">
        <stop position="0">
          <color theme="0"/>
        </stop>
        <stop position="1">
          <color theme="9" tint="0.4000099897384643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9" tint="0.40000998973846436"/>
        </stop>
      </gradientFill>
    </fill>
    <fill>
      <gradientFill type="path">
        <stop position="0">
          <color theme="0" tint="-0.0509600006043911"/>
        </stop>
        <stop position="1">
          <color theme="7" tint="0.40000998973846436"/>
        </stop>
      </gradientFill>
    </fill>
    <fill>
      <gradientFill degree="90">
        <stop position="0">
          <color rgb="FF93F28E"/>
        </stop>
        <stop position="1">
          <color rgb="FFD1F9CF"/>
        </stop>
      </gradientFill>
    </fill>
    <fill>
      <gradientFill type="path">
        <stop position="0">
          <color theme="0" tint="-0.0509600006043911"/>
        </stop>
        <stop position="1">
          <color theme="7" tint="0.40000998973846436"/>
        </stop>
      </gradientFill>
    </fill>
    <fill>
      <gradientFill type="path">
        <stop position="0">
          <color theme="0" tint="-0.0509600006043911"/>
        </stop>
        <stop position="1">
          <color theme="7" tint="0.40000998973846436"/>
        </stop>
      </gradientFill>
    </fill>
    <fill>
      <gradientFill degree="90">
        <stop position="0">
          <color rgb="FF93F28E"/>
        </stop>
        <stop position="1">
          <color rgb="FFD1F9CF"/>
        </stop>
      </gradientFill>
    </fill>
    <fill>
      <gradientFill degree="90">
        <stop position="0">
          <color rgb="FF93F28E"/>
        </stop>
        <stop position="1">
          <color rgb="FFD1F9CF"/>
        </stop>
      </gradient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 style="thick">
        <color rgb="FFFFFF00"/>
      </bottom>
    </border>
    <border>
      <left>
        <color indexed="63"/>
      </left>
      <right>
        <color indexed="63"/>
      </right>
      <top>
        <color indexed="63"/>
      </top>
      <bottom style="thick">
        <color rgb="FFFFFF00"/>
      </bottom>
    </border>
    <border>
      <left>
        <color indexed="63"/>
      </left>
      <right style="thick">
        <color rgb="FFFFFF00"/>
      </right>
      <top>
        <color indexed="63"/>
      </top>
      <bottom style="thick">
        <color rgb="FFFFFF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1" fillId="3" borderId="0" applyNumberFormat="0" applyBorder="0" applyAlignment="0" applyProtection="0"/>
    <xf numFmtId="0" fontId="76" fillId="38" borderId="1" applyNumberFormat="0" applyAlignment="0" applyProtection="0"/>
    <xf numFmtId="0" fontId="77" fillId="0" borderId="2" applyNumberFormat="0" applyFill="0" applyAlignment="0" applyProtection="0"/>
    <xf numFmtId="0" fontId="78" fillId="39" borderId="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81" fillId="4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47" borderId="0" applyNumberFormat="0" applyBorder="0" applyAlignment="0" applyProtection="0"/>
    <xf numFmtId="0" fontId="82" fillId="48" borderId="0" applyNumberFormat="0" applyBorder="0" applyAlignment="0" applyProtection="0"/>
    <xf numFmtId="0" fontId="74" fillId="0" borderId="0">
      <alignment/>
      <protection/>
    </xf>
    <xf numFmtId="0" fontId="1" fillId="0" borderId="0">
      <alignment/>
      <protection/>
    </xf>
    <xf numFmtId="0" fontId="0" fillId="49" borderId="7" applyNumberFormat="0" applyFont="0" applyAlignment="0" applyProtection="0"/>
    <xf numFmtId="0" fontId="83" fillId="38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9" fillId="0" borderId="11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90" fillId="0" borderId="13" applyNumberFormat="0" applyFill="0" applyAlignment="0" applyProtection="0"/>
    <xf numFmtId="0" fontId="91" fillId="50" borderId="0" applyNumberFormat="0" applyBorder="0" applyAlignment="0" applyProtection="0"/>
    <xf numFmtId="0" fontId="92" fillId="5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94" fillId="52" borderId="14" xfId="0" applyFont="1" applyFill="1" applyBorder="1" applyAlignment="1">
      <alignment horizontal="center"/>
    </xf>
    <xf numFmtId="0" fontId="94" fillId="52" borderId="14" xfId="0" applyFont="1" applyFill="1" applyBorder="1" applyAlignment="1">
      <alignment horizontal="center" vertical="center" wrapText="1"/>
    </xf>
    <xf numFmtId="0" fontId="94" fillId="53" borderId="14" xfId="0" applyFont="1" applyFill="1" applyBorder="1" applyAlignment="1">
      <alignment horizontal="center"/>
    </xf>
    <xf numFmtId="0" fontId="94" fillId="53" borderId="14" xfId="0" applyFont="1" applyFill="1" applyBorder="1" applyAlignment="1">
      <alignment horizontal="center" vertical="center" wrapText="1"/>
    </xf>
    <xf numFmtId="0" fontId="94" fillId="54" borderId="14" xfId="0" applyFont="1" applyFill="1" applyBorder="1" applyAlignment="1">
      <alignment horizontal="center"/>
    </xf>
    <xf numFmtId="0" fontId="14" fillId="55" borderId="14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 wrapText="1"/>
    </xf>
    <xf numFmtId="0" fontId="25" fillId="56" borderId="15" xfId="0" applyFont="1" applyFill="1" applyBorder="1" applyAlignment="1">
      <alignment/>
    </xf>
    <xf numFmtId="0" fontId="25" fillId="56" borderId="15" xfId="0" applyFont="1" applyFill="1" applyBorder="1" applyAlignment="1">
      <alignment/>
    </xf>
    <xf numFmtId="0" fontId="25" fillId="56" borderId="15" xfId="0" applyFont="1" applyFill="1" applyBorder="1" applyAlignment="1">
      <alignment horizontal="center"/>
    </xf>
    <xf numFmtId="172" fontId="25" fillId="56" borderId="16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57" borderId="0" xfId="0" applyFont="1" applyFill="1" applyAlignment="1">
      <alignment vertical="center"/>
    </xf>
    <xf numFmtId="0" fontId="96" fillId="57" borderId="0" xfId="0" applyFont="1" applyFill="1" applyAlignment="1">
      <alignment horizontal="center" vertical="center"/>
    </xf>
    <xf numFmtId="0" fontId="96" fillId="57" borderId="0" xfId="0" applyFont="1" applyFill="1" applyAlignment="1">
      <alignment horizontal="left" vertical="center"/>
    </xf>
    <xf numFmtId="0" fontId="30" fillId="57" borderId="0" xfId="0" applyFont="1" applyFill="1" applyAlignment="1">
      <alignment vertical="center"/>
    </xf>
    <xf numFmtId="0" fontId="97" fillId="57" borderId="0" xfId="0" applyFont="1" applyFill="1" applyAlignment="1">
      <alignment horizontal="center" vertical="center"/>
    </xf>
    <xf numFmtId="0" fontId="97" fillId="57" borderId="0" xfId="0" applyFont="1" applyFill="1" applyAlignment="1">
      <alignment horizontal="left" vertical="center"/>
    </xf>
    <xf numFmtId="0" fontId="97" fillId="57" borderId="17" xfId="0" applyFont="1" applyFill="1" applyBorder="1" applyAlignment="1">
      <alignment horizontal="center" vertical="center"/>
    </xf>
    <xf numFmtId="0" fontId="97" fillId="57" borderId="18" xfId="0" applyFont="1" applyFill="1" applyBorder="1" applyAlignment="1">
      <alignment horizontal="left" vertical="center"/>
    </xf>
    <xf numFmtId="0" fontId="97" fillId="57" borderId="19" xfId="0" applyFont="1" applyFill="1" applyBorder="1" applyAlignment="1">
      <alignment horizontal="left" vertical="center"/>
    </xf>
    <xf numFmtId="0" fontId="97" fillId="57" borderId="20" xfId="0" applyFont="1" applyFill="1" applyBorder="1" applyAlignment="1">
      <alignment horizontal="center" vertical="center"/>
    </xf>
    <xf numFmtId="0" fontId="97" fillId="57" borderId="0" xfId="0" applyFont="1" applyFill="1" applyBorder="1" applyAlignment="1">
      <alignment horizontal="left" vertical="center"/>
    </xf>
    <xf numFmtId="0" fontId="97" fillId="57" borderId="21" xfId="0" applyFont="1" applyFill="1" applyBorder="1" applyAlignment="1">
      <alignment horizontal="left" vertical="center"/>
    </xf>
    <xf numFmtId="0" fontId="97" fillId="57" borderId="22" xfId="0" applyFont="1" applyFill="1" applyBorder="1" applyAlignment="1">
      <alignment horizontal="center" vertical="center"/>
    </xf>
    <xf numFmtId="0" fontId="97" fillId="57" borderId="23" xfId="0" applyFont="1" applyFill="1" applyBorder="1" applyAlignment="1">
      <alignment horizontal="left" vertical="center"/>
    </xf>
    <xf numFmtId="0" fontId="97" fillId="57" borderId="24" xfId="0" applyFont="1" applyFill="1" applyBorder="1" applyAlignment="1">
      <alignment horizontal="left" vertical="center"/>
    </xf>
    <xf numFmtId="0" fontId="97" fillId="57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96" fillId="57" borderId="0" xfId="0" applyFont="1" applyFill="1" applyBorder="1" applyAlignment="1">
      <alignment horizontal="center" vertical="center"/>
    </xf>
    <xf numFmtId="0" fontId="96" fillId="57" borderId="0" xfId="0" applyFont="1" applyFill="1" applyBorder="1" applyAlignment="1">
      <alignment horizontal="left" vertical="center"/>
    </xf>
    <xf numFmtId="0" fontId="97" fillId="57" borderId="23" xfId="0" applyFont="1" applyFill="1" applyBorder="1" applyAlignment="1">
      <alignment horizontal="center" vertical="center"/>
    </xf>
    <xf numFmtId="0" fontId="97" fillId="57" borderId="18" xfId="0" applyFont="1" applyFill="1" applyBorder="1" applyAlignment="1">
      <alignment horizontal="center" vertical="center"/>
    </xf>
    <xf numFmtId="0" fontId="96" fillId="57" borderId="25" xfId="0" applyFont="1" applyFill="1" applyBorder="1" applyAlignment="1">
      <alignment horizontal="center" vertical="center"/>
    </xf>
    <xf numFmtId="0" fontId="96" fillId="57" borderId="25" xfId="0" applyFont="1" applyFill="1" applyBorder="1" applyAlignment="1">
      <alignment horizontal="left" vertical="center"/>
    </xf>
    <xf numFmtId="0" fontId="98" fillId="57" borderId="25" xfId="0" applyFont="1" applyFill="1" applyBorder="1" applyAlignment="1">
      <alignment horizontal="center" vertical="center"/>
    </xf>
    <xf numFmtId="0" fontId="28" fillId="57" borderId="0" xfId="0" applyFont="1" applyFill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99" fillId="57" borderId="0" xfId="0" applyFont="1" applyFill="1" applyAlignment="1">
      <alignment horizontal="center" vertical="center"/>
    </xf>
    <xf numFmtId="0" fontId="99" fillId="57" borderId="0" xfId="0" applyFont="1" applyFill="1" applyAlignment="1">
      <alignment vertical="center"/>
    </xf>
    <xf numFmtId="0" fontId="64" fillId="57" borderId="0" xfId="0" applyFont="1" applyFill="1" applyAlignment="1">
      <alignment horizontal="center" vertical="center"/>
    </xf>
    <xf numFmtId="0" fontId="64" fillId="57" borderId="0" xfId="0" applyFont="1" applyFill="1" applyAlignment="1">
      <alignment vertical="center"/>
    </xf>
    <xf numFmtId="0" fontId="99" fillId="58" borderId="0" xfId="0" applyFont="1" applyFill="1" applyAlignment="1">
      <alignment horizontal="center" vertical="center"/>
    </xf>
    <xf numFmtId="0" fontId="99" fillId="58" borderId="0" xfId="0" applyFont="1" applyFill="1" applyAlignment="1">
      <alignment horizontal="left" vertical="center"/>
    </xf>
    <xf numFmtId="0" fontId="99" fillId="58" borderId="26" xfId="0" applyFont="1" applyFill="1" applyBorder="1" applyAlignment="1">
      <alignment horizontal="center" vertical="center"/>
    </xf>
    <xf numFmtId="0" fontId="99" fillId="58" borderId="26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99" fillId="57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19" fillId="59" borderId="0" xfId="0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0" fontId="19" fillId="60" borderId="15" xfId="0" applyFont="1" applyFill="1" applyBorder="1" applyAlignment="1">
      <alignment/>
    </xf>
    <xf numFmtId="0" fontId="93" fillId="60" borderId="15" xfId="0" applyFont="1" applyFill="1" applyBorder="1" applyAlignment="1">
      <alignment/>
    </xf>
    <xf numFmtId="0" fontId="19" fillId="60" borderId="15" xfId="0" applyFont="1" applyFill="1" applyBorder="1" applyAlignment="1">
      <alignment/>
    </xf>
    <xf numFmtId="0" fontId="19" fillId="60" borderId="15" xfId="0" applyFont="1" applyFill="1" applyBorder="1" applyAlignment="1">
      <alignment horizontal="center"/>
    </xf>
    <xf numFmtId="172" fontId="19" fillId="60" borderId="15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7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173" fontId="16" fillId="0" borderId="0" xfId="0" applyNumberFormat="1" applyFont="1" applyFill="1" applyBorder="1" applyAlignment="1">
      <alignment horizontal="center"/>
    </xf>
    <xf numFmtId="0" fontId="14" fillId="55" borderId="14" xfId="0" applyFont="1" applyFill="1" applyBorder="1" applyAlignment="1">
      <alignment horizontal="center" vertical="center" wrapText="1"/>
    </xf>
    <xf numFmtId="0" fontId="94" fillId="54" borderId="14" xfId="0" applyFont="1" applyFill="1" applyBorder="1" applyAlignment="1">
      <alignment horizontal="center" vertical="center" wrapText="1"/>
    </xf>
    <xf numFmtId="0" fontId="102" fillId="57" borderId="0" xfId="0" applyFont="1" applyFill="1" applyBorder="1" applyAlignment="1">
      <alignment horizontal="center" vertical="center"/>
    </xf>
    <xf numFmtId="0" fontId="99" fillId="58" borderId="0" xfId="0" applyFont="1" applyFill="1" applyAlignment="1">
      <alignment horizontal="left" vertical="center"/>
    </xf>
    <xf numFmtId="0" fontId="33" fillId="58" borderId="0" xfId="0" applyFont="1" applyFill="1" applyAlignment="1">
      <alignment horizontal="left" vertical="center"/>
    </xf>
    <xf numFmtId="0" fontId="2" fillId="61" borderId="27" xfId="0" applyFont="1" applyFill="1" applyBorder="1" applyAlignment="1">
      <alignment horizontal="center"/>
    </xf>
    <xf numFmtId="0" fontId="2" fillId="62" borderId="28" xfId="0" applyFont="1" applyFill="1" applyBorder="1" applyAlignment="1">
      <alignment horizontal="center" vertical="top"/>
    </xf>
    <xf numFmtId="0" fontId="2" fillId="63" borderId="27" xfId="0" applyFont="1" applyFill="1" applyBorder="1" applyAlignment="1">
      <alignment horizontal="center"/>
    </xf>
    <xf numFmtId="0" fontId="2" fillId="64" borderId="28" xfId="0" applyFont="1" applyFill="1" applyBorder="1" applyAlignment="1">
      <alignment horizontal="center" vertical="top"/>
    </xf>
    <xf numFmtId="0" fontId="103" fillId="65" borderId="29" xfId="0" applyFont="1" applyFill="1" applyBorder="1" applyAlignment="1">
      <alignment horizontal="center" vertical="center" wrapText="1"/>
    </xf>
    <xf numFmtId="0" fontId="103" fillId="65" borderId="30" xfId="0" applyFont="1" applyFill="1" applyBorder="1" applyAlignment="1">
      <alignment horizontal="center" vertical="center" wrapText="1"/>
    </xf>
    <xf numFmtId="0" fontId="103" fillId="65" borderId="31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left" vertical="center"/>
    </xf>
    <xf numFmtId="49" fontId="23" fillId="8" borderId="33" xfId="0" applyNumberFormat="1" applyFont="1" applyFill="1" applyBorder="1" applyAlignment="1">
      <alignment horizontal="center" vertical="center"/>
    </xf>
    <xf numFmtId="49" fontId="17" fillId="8" borderId="34" xfId="0" applyNumberFormat="1" applyFont="1" applyFill="1" applyBorder="1" applyAlignment="1">
      <alignment horizontal="center" vertical="center"/>
    </xf>
    <xf numFmtId="49" fontId="24" fillId="8" borderId="35" xfId="0" applyNumberFormat="1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left" vertical="center" wrapText="1"/>
    </xf>
    <xf numFmtId="0" fontId="23" fillId="8" borderId="37" xfId="0" applyFont="1" applyFill="1" applyBorder="1" applyAlignment="1">
      <alignment horizontal="left" vertical="center"/>
    </xf>
    <xf numFmtId="49" fontId="23" fillId="8" borderId="38" xfId="0" applyNumberFormat="1" applyFont="1" applyFill="1" applyBorder="1" applyAlignment="1">
      <alignment horizontal="center" vertical="center"/>
    </xf>
    <xf numFmtId="49" fontId="17" fillId="8" borderId="39" xfId="0" applyNumberFormat="1" applyFont="1" applyFill="1" applyBorder="1" applyAlignment="1">
      <alignment horizontal="center" vertical="center"/>
    </xf>
    <xf numFmtId="49" fontId="24" fillId="8" borderId="40" xfId="0" applyNumberFormat="1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left" vertical="center" wrapText="1"/>
    </xf>
    <xf numFmtId="49" fontId="17" fillId="8" borderId="42" xfId="0" applyNumberFormat="1" applyFont="1" applyFill="1" applyBorder="1" applyAlignment="1">
      <alignment horizontal="center" vertical="center"/>
    </xf>
    <xf numFmtId="49" fontId="17" fillId="8" borderId="43" xfId="0" applyNumberFormat="1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45" xfId="0" applyNumberFormat="1" applyFont="1" applyFill="1" applyBorder="1" applyAlignment="1">
      <alignment horizontal="center" vertical="center"/>
    </xf>
    <xf numFmtId="0" fontId="99" fillId="58" borderId="0" xfId="0" applyFont="1" applyFill="1" applyAlignment="1">
      <alignment horizontal="left" vertical="center"/>
    </xf>
    <xf numFmtId="0" fontId="32" fillId="58" borderId="0" xfId="0" applyFont="1" applyFill="1" applyAlignment="1">
      <alignment horizontal="left" vertical="center"/>
    </xf>
    <xf numFmtId="0" fontId="99" fillId="58" borderId="0" xfId="0" applyFont="1" applyFill="1" applyAlignment="1">
      <alignment horizontal="left" vertical="center"/>
    </xf>
    <xf numFmtId="0" fontId="32" fillId="58" borderId="0" xfId="0" applyFont="1" applyFill="1" applyAlignment="1">
      <alignment horizontal="left" vertical="center"/>
    </xf>
    <xf numFmtId="0" fontId="34" fillId="58" borderId="0" xfId="0" applyFont="1" applyFill="1" applyAlignment="1">
      <alignment horizontal="left" vertical="center"/>
    </xf>
    <xf numFmtId="0" fontId="36" fillId="58" borderId="0" xfId="0" applyFont="1" applyFill="1" applyAlignment="1">
      <alignment horizontal="left" vertical="center"/>
    </xf>
    <xf numFmtId="0" fontId="99" fillId="58" borderId="0" xfId="0" applyFont="1" applyFill="1" applyAlignment="1">
      <alignment horizontal="left" vertical="center"/>
    </xf>
    <xf numFmtId="0" fontId="104" fillId="57" borderId="0" xfId="0" applyFont="1" applyFill="1" applyBorder="1" applyAlignment="1">
      <alignment horizontal="center" vertical="center"/>
    </xf>
    <xf numFmtId="0" fontId="2" fillId="66" borderId="27" xfId="0" applyFont="1" applyFill="1" applyBorder="1" applyAlignment="1">
      <alignment horizontal="center"/>
    </xf>
    <xf numFmtId="0" fontId="2" fillId="67" borderId="28" xfId="0" applyFont="1" applyFill="1" applyBorder="1" applyAlignment="1">
      <alignment horizontal="center" vertical="top"/>
    </xf>
    <xf numFmtId="0" fontId="2" fillId="68" borderId="27" xfId="0" applyFont="1" applyFill="1" applyBorder="1" applyAlignment="1">
      <alignment horizontal="center"/>
    </xf>
    <xf numFmtId="0" fontId="2" fillId="69" borderId="28" xfId="0" applyFont="1" applyFill="1" applyBorder="1" applyAlignment="1">
      <alignment horizontal="center" vertical="top"/>
    </xf>
    <xf numFmtId="0" fontId="105" fillId="70" borderId="14" xfId="92" applyFont="1" applyFill="1" applyBorder="1" applyAlignment="1">
      <alignment horizontal="left"/>
      <protection/>
    </xf>
    <xf numFmtId="0" fontId="105" fillId="70" borderId="14" xfId="92" applyFont="1" applyFill="1" applyBorder="1" applyAlignment="1">
      <alignment horizontal="center"/>
      <protection/>
    </xf>
    <xf numFmtId="0" fontId="39" fillId="0" borderId="0" xfId="92" applyFont="1" applyBorder="1" applyAlignment="1">
      <alignment horizontal="left"/>
      <protection/>
    </xf>
    <xf numFmtId="0" fontId="40" fillId="19" borderId="14" xfId="93" applyFont="1" applyFill="1" applyBorder="1" applyAlignment="1">
      <alignment horizontal="left"/>
      <protection/>
    </xf>
    <xf numFmtId="49" fontId="40" fillId="19" borderId="14" xfId="93" applyNumberFormat="1" applyFont="1" applyFill="1" applyBorder="1" applyAlignment="1">
      <alignment horizontal="left"/>
      <protection/>
    </xf>
    <xf numFmtId="0" fontId="40" fillId="0" borderId="0" xfId="92" applyFont="1" applyBorder="1" applyAlignment="1">
      <alignment horizontal="left"/>
      <protection/>
    </xf>
    <xf numFmtId="49" fontId="40" fillId="0" borderId="0" xfId="92" applyNumberFormat="1" applyFont="1" applyBorder="1" applyAlignment="1">
      <alignment horizontal="left"/>
      <protection/>
    </xf>
    <xf numFmtId="0" fontId="105" fillId="71" borderId="14" xfId="92" applyFont="1" applyFill="1" applyBorder="1" applyAlignment="1">
      <alignment horizontal="left"/>
      <protection/>
    </xf>
    <xf numFmtId="0" fontId="105" fillId="71" borderId="14" xfId="92" applyFont="1" applyFill="1" applyBorder="1" applyAlignment="1">
      <alignment horizontal="center"/>
      <protection/>
    </xf>
    <xf numFmtId="0" fontId="40" fillId="72" borderId="14" xfId="93" applyFont="1" applyFill="1" applyBorder="1" applyAlignment="1">
      <alignment horizontal="left"/>
      <protection/>
    </xf>
    <xf numFmtId="49" fontId="40" fillId="72" borderId="14" xfId="93" applyNumberFormat="1" applyFont="1" applyFill="1" applyBorder="1" applyAlignment="1">
      <alignment horizontal="left"/>
      <protection/>
    </xf>
    <xf numFmtId="0" fontId="41" fillId="73" borderId="14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73" borderId="14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4" fillId="74" borderId="14" xfId="0" applyFont="1" applyFill="1" applyBorder="1" applyAlignment="1">
      <alignment horizontal="left" vertical="center"/>
    </xf>
    <xf numFmtId="0" fontId="44" fillId="74" borderId="14" xfId="0" applyFont="1" applyFill="1" applyBorder="1" applyAlignment="1">
      <alignment horizontal="left" vertical="center" textRotation="45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 quotePrefix="1">
      <alignment horizontal="center"/>
    </xf>
    <xf numFmtId="0" fontId="23" fillId="75" borderId="32" xfId="0" applyFont="1" applyFill="1" applyBorder="1" applyAlignment="1">
      <alignment horizontal="left" vertical="center"/>
    </xf>
    <xf numFmtId="49" fontId="23" fillId="75" borderId="33" xfId="0" applyNumberFormat="1" applyFont="1" applyFill="1" applyBorder="1" applyAlignment="1">
      <alignment horizontal="center" vertical="center"/>
    </xf>
    <xf numFmtId="49" fontId="17" fillId="75" borderId="34" xfId="0" applyNumberFormat="1" applyFont="1" applyFill="1" applyBorder="1" applyAlignment="1">
      <alignment horizontal="center" vertical="center"/>
    </xf>
    <xf numFmtId="49" fontId="24" fillId="75" borderId="35" xfId="0" applyNumberFormat="1" applyFont="1" applyFill="1" applyBorder="1" applyAlignment="1">
      <alignment horizontal="center" vertical="center"/>
    </xf>
    <xf numFmtId="49" fontId="17" fillId="75" borderId="42" xfId="0" applyNumberFormat="1" applyFont="1" applyFill="1" applyBorder="1" applyAlignment="1">
      <alignment horizontal="center" vertical="center"/>
    </xf>
    <xf numFmtId="49" fontId="17" fillId="75" borderId="43" xfId="0" applyNumberFormat="1" applyFont="1" applyFill="1" applyBorder="1" applyAlignment="1">
      <alignment horizontal="center" vertical="center"/>
    </xf>
    <xf numFmtId="0" fontId="38" fillId="75" borderId="36" xfId="0" applyFont="1" applyFill="1" applyBorder="1" applyAlignment="1">
      <alignment horizontal="left" vertical="center" wrapText="1"/>
    </xf>
    <xf numFmtId="0" fontId="23" fillId="75" borderId="37" xfId="0" applyFont="1" applyFill="1" applyBorder="1" applyAlignment="1">
      <alignment horizontal="left" vertical="center"/>
    </xf>
    <xf numFmtId="49" fontId="23" fillId="75" borderId="38" xfId="0" applyNumberFormat="1" applyFont="1" applyFill="1" applyBorder="1" applyAlignment="1">
      <alignment horizontal="center" vertical="center"/>
    </xf>
    <xf numFmtId="49" fontId="17" fillId="75" borderId="39" xfId="0" applyNumberFormat="1" applyFont="1" applyFill="1" applyBorder="1" applyAlignment="1">
      <alignment horizontal="center" vertical="center"/>
    </xf>
    <xf numFmtId="49" fontId="24" fillId="75" borderId="40" xfId="0" applyNumberFormat="1" applyFont="1" applyFill="1" applyBorder="1" applyAlignment="1">
      <alignment horizontal="center" vertical="center"/>
    </xf>
    <xf numFmtId="49" fontId="17" fillId="75" borderId="44" xfId="0" applyNumberFormat="1" applyFont="1" applyFill="1" applyBorder="1" applyAlignment="1">
      <alignment horizontal="center" vertical="center"/>
    </xf>
    <xf numFmtId="49" fontId="17" fillId="75" borderId="45" xfId="0" applyNumberFormat="1" applyFont="1" applyFill="1" applyBorder="1" applyAlignment="1">
      <alignment horizontal="center" vertical="center"/>
    </xf>
    <xf numFmtId="0" fontId="17" fillId="75" borderId="41" xfId="0" applyFont="1" applyFill="1" applyBorder="1" applyAlignment="1">
      <alignment horizontal="left" vertical="center" wrapText="1"/>
    </xf>
    <xf numFmtId="0" fontId="25" fillId="55" borderId="15" xfId="0" applyFont="1" applyFill="1" applyBorder="1" applyAlignment="1">
      <alignment/>
    </xf>
    <xf numFmtId="0" fontId="106" fillId="55" borderId="15" xfId="0" applyFont="1" applyFill="1" applyBorder="1" applyAlignment="1">
      <alignment/>
    </xf>
    <xf numFmtId="0" fontId="25" fillId="55" borderId="15" xfId="0" applyFont="1" applyFill="1" applyBorder="1" applyAlignment="1">
      <alignment/>
    </xf>
    <xf numFmtId="0" fontId="25" fillId="55" borderId="15" xfId="0" applyFont="1" applyFill="1" applyBorder="1" applyAlignment="1">
      <alignment horizontal="center"/>
    </xf>
    <xf numFmtId="172" fontId="25" fillId="55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93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2" fontId="19" fillId="0" borderId="15" xfId="0" applyNumberFormat="1" applyFont="1" applyFill="1" applyBorder="1" applyAlignment="1">
      <alignment horizontal="center"/>
    </xf>
    <xf numFmtId="0" fontId="19" fillId="76" borderId="15" xfId="0" applyFont="1" applyFill="1" applyBorder="1" applyAlignment="1">
      <alignment/>
    </xf>
    <xf numFmtId="0" fontId="93" fillId="76" borderId="15" xfId="0" applyFont="1" applyFill="1" applyBorder="1" applyAlignment="1">
      <alignment/>
    </xf>
    <xf numFmtId="0" fontId="19" fillId="76" borderId="15" xfId="0" applyFont="1" applyFill="1" applyBorder="1" applyAlignment="1">
      <alignment/>
    </xf>
    <xf numFmtId="0" fontId="19" fillId="76" borderId="15" xfId="0" applyFont="1" applyFill="1" applyBorder="1" applyAlignment="1">
      <alignment horizontal="center"/>
    </xf>
    <xf numFmtId="172" fontId="19" fillId="76" borderId="15" xfId="0" applyNumberFormat="1" applyFont="1" applyFill="1" applyBorder="1" applyAlignment="1">
      <alignment horizontal="center"/>
    </xf>
    <xf numFmtId="0" fontId="19" fillId="76" borderId="15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07" fillId="0" borderId="14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46" fillId="78" borderId="14" xfId="0" applyFont="1" applyFill="1" applyBorder="1" applyAlignment="1">
      <alignment horizontal="left" vertical="center"/>
    </xf>
    <xf numFmtId="0" fontId="46" fillId="78" borderId="14" xfId="0" applyFont="1" applyFill="1" applyBorder="1" applyAlignment="1">
      <alignment horizontal="center" vertical="center" textRotation="45"/>
    </xf>
    <xf numFmtId="0" fontId="43" fillId="79" borderId="14" xfId="0" applyFont="1" applyFill="1" applyBorder="1" applyAlignment="1">
      <alignment horizontal="center" vertical="center"/>
    </xf>
    <xf numFmtId="49" fontId="43" fillId="79" borderId="14" xfId="0" applyNumberFormat="1" applyFont="1" applyFill="1" applyBorder="1" applyAlignment="1">
      <alignment horizontal="center" vertical="center"/>
    </xf>
    <xf numFmtId="49" fontId="100" fillId="58" borderId="0" xfId="0" applyNumberFormat="1" applyFont="1" applyFill="1" applyBorder="1" applyAlignment="1">
      <alignment horizontal="left" vertical="center"/>
    </xf>
    <xf numFmtId="1" fontId="100" fillId="58" borderId="0" xfId="0" applyNumberFormat="1" applyFont="1" applyFill="1" applyBorder="1" applyAlignment="1">
      <alignment horizontal="center" vertical="center"/>
    </xf>
    <xf numFmtId="49" fontId="100" fillId="58" borderId="0" xfId="0" applyNumberFormat="1" applyFont="1" applyFill="1" applyBorder="1" applyAlignment="1">
      <alignment horizontal="center" vertical="center"/>
    </xf>
    <xf numFmtId="172" fontId="100" fillId="58" borderId="0" xfId="0" applyNumberFormat="1" applyFont="1" applyFill="1" applyBorder="1" applyAlignment="1">
      <alignment horizontal="center" vertical="center"/>
    </xf>
    <xf numFmtId="49" fontId="19" fillId="80" borderId="0" xfId="0" applyNumberFormat="1" applyFont="1" applyFill="1" applyBorder="1" applyAlignment="1">
      <alignment horizontal="left"/>
    </xf>
    <xf numFmtId="0" fontId="26" fillId="80" borderId="0" xfId="0" applyNumberFormat="1" applyFont="1" applyFill="1" applyBorder="1" applyAlignment="1">
      <alignment horizontal="left"/>
    </xf>
    <xf numFmtId="1" fontId="31" fillId="80" borderId="0" xfId="0" applyNumberFormat="1" applyFont="1" applyFill="1" applyBorder="1" applyAlignment="1">
      <alignment horizontal="center"/>
    </xf>
    <xf numFmtId="0" fontId="18" fillId="80" borderId="0" xfId="0" applyNumberFormat="1" applyFont="1" applyFill="1" applyBorder="1" applyAlignment="1">
      <alignment horizontal="center"/>
    </xf>
    <xf numFmtId="172" fontId="18" fillId="80" borderId="0" xfId="0" applyNumberFormat="1" applyFont="1" applyFill="1" applyBorder="1" applyAlignment="1">
      <alignment horizontal="center"/>
    </xf>
    <xf numFmtId="49" fontId="18" fillId="80" borderId="0" xfId="0" applyNumberFormat="1" applyFont="1" applyFill="1" applyBorder="1" applyAlignment="1">
      <alignment horizontal="center"/>
    </xf>
    <xf numFmtId="49" fontId="18" fillId="80" borderId="0" xfId="0" applyNumberFormat="1" applyFont="1" applyFill="1" applyBorder="1" applyAlignment="1" quotePrefix="1">
      <alignment horizontal="center"/>
    </xf>
    <xf numFmtId="49" fontId="19" fillId="0" borderId="0" xfId="0" applyNumberFormat="1" applyFont="1" applyAlignment="1">
      <alignment horizontal="left"/>
    </xf>
    <xf numFmtId="0" fontId="40" fillId="81" borderId="14" xfId="92" applyFont="1" applyFill="1" applyBorder="1" applyAlignment="1">
      <alignment horizontal="left"/>
      <protection/>
    </xf>
    <xf numFmtId="16" fontId="40" fillId="81" borderId="14" xfId="92" applyNumberFormat="1" applyFont="1" applyFill="1" applyBorder="1" applyAlignment="1">
      <alignment horizontal="left"/>
      <protection/>
    </xf>
    <xf numFmtId="49" fontId="40" fillId="81" borderId="14" xfId="92" applyNumberFormat="1" applyFont="1" applyFill="1" applyBorder="1" applyAlignment="1">
      <alignment horizontal="left"/>
      <protection/>
    </xf>
    <xf numFmtId="0" fontId="40" fillId="82" borderId="14" xfId="92" applyFont="1" applyFill="1" applyBorder="1" applyAlignment="1">
      <alignment horizontal="left"/>
      <protection/>
    </xf>
    <xf numFmtId="16" fontId="40" fillId="82" borderId="14" xfId="92" applyNumberFormat="1" applyFont="1" applyFill="1" applyBorder="1" applyAlignment="1">
      <alignment horizontal="left"/>
      <protection/>
    </xf>
    <xf numFmtId="49" fontId="40" fillId="82" borderId="14" xfId="92" applyNumberFormat="1" applyFont="1" applyFill="1" applyBorder="1" applyAlignment="1">
      <alignment horizontal="left"/>
      <protection/>
    </xf>
    <xf numFmtId="0" fontId="40" fillId="82" borderId="14" xfId="93" applyFont="1" applyFill="1" applyBorder="1" applyAlignment="1">
      <alignment horizontal="left"/>
      <protection/>
    </xf>
    <xf numFmtId="49" fontId="108" fillId="57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49" fontId="108" fillId="0" borderId="0" xfId="0" applyNumberFormat="1" applyFont="1" applyFill="1" applyBorder="1" applyAlignment="1">
      <alignment horizontal="center" vertical="center"/>
    </xf>
    <xf numFmtId="0" fontId="103" fillId="65" borderId="30" xfId="0" applyFont="1" applyFill="1" applyBorder="1" applyAlignment="1">
      <alignment horizontal="center" vertical="center" wrapText="1"/>
    </xf>
    <xf numFmtId="0" fontId="99" fillId="58" borderId="0" xfId="0" applyFont="1" applyFill="1" applyAlignment="1">
      <alignment horizontal="left" vertical="center"/>
    </xf>
    <xf numFmtId="0" fontId="99" fillId="58" borderId="0" xfId="0" applyFont="1" applyFill="1" applyAlignment="1">
      <alignment vertical="center"/>
    </xf>
    <xf numFmtId="0" fontId="32" fillId="58" borderId="0" xfId="0" applyFont="1" applyFill="1" applyAlignment="1">
      <alignment horizontal="left" vertical="center"/>
    </xf>
    <xf numFmtId="0" fontId="109" fillId="58" borderId="0" xfId="0" applyFont="1" applyFill="1" applyAlignment="1">
      <alignment horizontal="left" vertical="center"/>
    </xf>
    <xf numFmtId="0" fontId="110" fillId="58" borderId="0" xfId="0" applyFont="1" applyFill="1" applyAlignment="1">
      <alignment horizontal="center" vertical="center" wrapText="1"/>
    </xf>
    <xf numFmtId="0" fontId="110" fillId="58" borderId="26" xfId="0" applyFont="1" applyFill="1" applyBorder="1" applyAlignment="1">
      <alignment horizontal="center" vertical="center" wrapText="1"/>
    </xf>
    <xf numFmtId="0" fontId="2" fillId="83" borderId="14" xfId="0" applyFont="1" applyFill="1" applyBorder="1" applyAlignment="1">
      <alignment horizontal="center" vertical="center" wrapText="1"/>
    </xf>
    <xf numFmtId="0" fontId="2" fillId="84" borderId="14" xfId="0" applyFont="1" applyFill="1" applyBorder="1" applyAlignment="1">
      <alignment horizontal="center" vertical="center" wrapText="1"/>
    </xf>
    <xf numFmtId="0" fontId="15" fillId="85" borderId="14" xfId="0" applyFont="1" applyFill="1" applyBorder="1" applyAlignment="1">
      <alignment horizontal="center" vertical="center"/>
    </xf>
    <xf numFmtId="0" fontId="15" fillId="86" borderId="14" xfId="0" applyFont="1" applyFill="1" applyBorder="1" applyAlignment="1">
      <alignment horizontal="center" vertical="center"/>
    </xf>
    <xf numFmtId="0" fontId="15" fillId="87" borderId="14" xfId="0" applyFont="1" applyFill="1" applyBorder="1" applyAlignment="1">
      <alignment horizontal="center" vertical="center"/>
    </xf>
    <xf numFmtId="0" fontId="15" fillId="88" borderId="14" xfId="0" applyFont="1" applyFill="1" applyBorder="1" applyAlignment="1">
      <alignment horizontal="center" vertical="center"/>
    </xf>
    <xf numFmtId="0" fontId="2" fillId="89" borderId="46" xfId="0" applyFont="1" applyFill="1" applyBorder="1" applyAlignment="1">
      <alignment horizontal="center" vertical="center" wrapText="1"/>
    </xf>
    <xf numFmtId="0" fontId="2" fillId="90" borderId="47" xfId="0" applyFont="1" applyFill="1" applyBorder="1" applyAlignment="1">
      <alignment horizontal="center" vertical="center" wrapText="1"/>
    </xf>
    <xf numFmtId="0" fontId="2" fillId="91" borderId="46" xfId="0" applyFont="1" applyFill="1" applyBorder="1" applyAlignment="1">
      <alignment horizontal="center" vertical="center" wrapText="1"/>
    </xf>
    <xf numFmtId="0" fontId="2" fillId="92" borderId="47" xfId="0" applyFont="1" applyFill="1" applyBorder="1" applyAlignment="1">
      <alignment horizontal="center" vertical="center" wrapText="1"/>
    </xf>
    <xf numFmtId="0" fontId="105" fillId="70" borderId="48" xfId="92" applyFont="1" applyFill="1" applyBorder="1" applyAlignment="1">
      <alignment horizontal="left"/>
      <protection/>
    </xf>
    <xf numFmtId="0" fontId="105" fillId="70" borderId="49" xfId="92" applyFont="1" applyFill="1" applyBorder="1" applyAlignment="1">
      <alignment horizontal="left"/>
      <protection/>
    </xf>
    <xf numFmtId="0" fontId="105" fillId="70" borderId="50" xfId="92" applyFont="1" applyFill="1" applyBorder="1" applyAlignment="1">
      <alignment horizontal="left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Colore 1" xfId="27"/>
    <cellStyle name="20% - Colore 2" xfId="28"/>
    <cellStyle name="20% - Colore 3" xfId="29"/>
    <cellStyle name="20% - Colore 4" xfId="30"/>
    <cellStyle name="20% - Colore 5" xfId="31"/>
    <cellStyle name="20% - Colore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Colore 1" xfId="45"/>
    <cellStyle name="40% - Colore 2" xfId="46"/>
    <cellStyle name="40% - Colore 3" xfId="47"/>
    <cellStyle name="40% - Colore 4" xfId="48"/>
    <cellStyle name="40% - Colore 5" xfId="49"/>
    <cellStyle name="40% - Colore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olo" xfId="70"/>
    <cellStyle name="Cella collegata" xfId="71"/>
    <cellStyle name="Cella da controllare" xfId="72"/>
    <cellStyle name="Hyperlink" xfId="73"/>
    <cellStyle name="Followed Hyperlink" xfId="74"/>
    <cellStyle name="Colore 1" xfId="75"/>
    <cellStyle name="Colore 2" xfId="76"/>
    <cellStyle name="Colore 3" xfId="77"/>
    <cellStyle name="Colore 4" xfId="78"/>
    <cellStyle name="Colore 5" xfId="79"/>
    <cellStyle name="Colore 6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Comma" xfId="88"/>
    <cellStyle name="Comma [0]" xfId="89"/>
    <cellStyle name="Neutral" xfId="90"/>
    <cellStyle name="Neutrale" xfId="91"/>
    <cellStyle name="Normale 2" xfId="92"/>
    <cellStyle name="Normale_Bozza Calendario 2" xfId="93"/>
    <cellStyle name="Nota" xfId="94"/>
    <cellStyle name="Output" xfId="95"/>
    <cellStyle name="Percent" xfId="96"/>
    <cellStyle name="Testo avviso" xfId="97"/>
    <cellStyle name="Testo descrittivo" xfId="98"/>
    <cellStyle name="Title" xfId="99"/>
    <cellStyle name="Titolo" xfId="100"/>
    <cellStyle name="Titolo 1" xfId="101"/>
    <cellStyle name="Titolo 2" xfId="102"/>
    <cellStyle name="Titolo 3" xfId="103"/>
    <cellStyle name="Titolo 4" xfId="104"/>
    <cellStyle name="Total" xfId="105"/>
    <cellStyle name="Totale" xfId="106"/>
    <cellStyle name="Valore non valido" xfId="107"/>
    <cellStyle name="Valore valido" xfId="108"/>
    <cellStyle name="Currency" xfId="109"/>
    <cellStyle name="Currency [0]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1</xdr:row>
      <xdr:rowOff>76200</xdr:rowOff>
    </xdr:from>
    <xdr:to>
      <xdr:col>13</xdr:col>
      <xdr:colOff>1190625</xdr:colOff>
      <xdr:row>5</xdr:row>
      <xdr:rowOff>219075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609600"/>
          <a:ext cx="25622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7</xdr:row>
      <xdr:rowOff>85725</xdr:rowOff>
    </xdr:from>
    <xdr:to>
      <xdr:col>19</xdr:col>
      <xdr:colOff>1076325</xdr:colOff>
      <xdr:row>25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59375" y="4086225"/>
          <a:ext cx="585787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</xdr:row>
      <xdr:rowOff>66675</xdr:rowOff>
    </xdr:from>
    <xdr:to>
      <xdr:col>26</xdr:col>
      <xdr:colOff>314325</xdr:colOff>
      <xdr:row>6</xdr:row>
      <xdr:rowOff>104775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07825" y="600075"/>
          <a:ext cx="71818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666750</xdr:colOff>
      <xdr:row>30</xdr:row>
      <xdr:rowOff>85725</xdr:rowOff>
    </xdr:from>
    <xdr:to>
      <xdr:col>30</xdr:col>
      <xdr:colOff>180975</xdr:colOff>
      <xdr:row>32</xdr:row>
      <xdr:rowOff>390525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85375" y="15039975"/>
          <a:ext cx="895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419100</xdr:colOff>
      <xdr:row>24</xdr:row>
      <xdr:rowOff>85725</xdr:rowOff>
    </xdr:from>
    <xdr:to>
      <xdr:col>25</xdr:col>
      <xdr:colOff>276225</xdr:colOff>
      <xdr:row>26</xdr:row>
      <xdr:rowOff>390525</xdr:rowOff>
    </xdr:to>
    <xdr:pic>
      <xdr:nvPicPr>
        <xdr:cNvPr id="5" name="Immagin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032200" y="1218247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485775</xdr:colOff>
      <xdr:row>8</xdr:row>
      <xdr:rowOff>114300</xdr:rowOff>
    </xdr:from>
    <xdr:to>
      <xdr:col>30</xdr:col>
      <xdr:colOff>333375</xdr:colOff>
      <xdr:row>10</xdr:row>
      <xdr:rowOff>419100</xdr:rowOff>
    </xdr:to>
    <xdr:pic>
      <xdr:nvPicPr>
        <xdr:cNvPr id="6" name="Immagin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04400" y="4591050"/>
          <a:ext cx="1228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30</xdr:row>
      <xdr:rowOff>114300</xdr:rowOff>
    </xdr:from>
    <xdr:to>
      <xdr:col>3</xdr:col>
      <xdr:colOff>733425</xdr:colOff>
      <xdr:row>32</xdr:row>
      <xdr:rowOff>419100</xdr:rowOff>
    </xdr:to>
    <xdr:pic>
      <xdr:nvPicPr>
        <xdr:cNvPr id="7" name="Immagin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15068550"/>
          <a:ext cx="1600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476250</xdr:colOff>
      <xdr:row>27</xdr:row>
      <xdr:rowOff>76200</xdr:rowOff>
    </xdr:from>
    <xdr:to>
      <xdr:col>30</xdr:col>
      <xdr:colOff>219075</xdr:colOff>
      <xdr:row>29</xdr:row>
      <xdr:rowOff>381000</xdr:rowOff>
    </xdr:to>
    <xdr:pic>
      <xdr:nvPicPr>
        <xdr:cNvPr id="8" name="Immagin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194875" y="13601700"/>
          <a:ext cx="1123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11</xdr:row>
      <xdr:rowOff>66675</xdr:rowOff>
    </xdr:from>
    <xdr:to>
      <xdr:col>8</xdr:col>
      <xdr:colOff>266700</xdr:colOff>
      <xdr:row>13</xdr:row>
      <xdr:rowOff>390525</xdr:rowOff>
    </xdr:to>
    <xdr:pic>
      <xdr:nvPicPr>
        <xdr:cNvPr id="9" name="Immagin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39075" y="5972175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8</xdr:row>
      <xdr:rowOff>114300</xdr:rowOff>
    </xdr:from>
    <xdr:to>
      <xdr:col>3</xdr:col>
      <xdr:colOff>247650</xdr:colOff>
      <xdr:row>10</xdr:row>
      <xdr:rowOff>419100</xdr:rowOff>
    </xdr:to>
    <xdr:pic>
      <xdr:nvPicPr>
        <xdr:cNvPr id="10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459105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30</xdr:row>
      <xdr:rowOff>9525</xdr:rowOff>
    </xdr:from>
    <xdr:to>
      <xdr:col>20</xdr:col>
      <xdr:colOff>361950</xdr:colOff>
      <xdr:row>38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249775" y="14963775"/>
          <a:ext cx="70008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5</xdr:row>
      <xdr:rowOff>85725</xdr:rowOff>
    </xdr:from>
    <xdr:to>
      <xdr:col>3</xdr:col>
      <xdr:colOff>114300</xdr:colOff>
      <xdr:row>7</xdr:row>
      <xdr:rowOff>390525</xdr:rowOff>
    </xdr:to>
    <xdr:pic>
      <xdr:nvPicPr>
        <xdr:cNvPr id="12" name="Immagine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33550" y="3133725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438150</xdr:colOff>
      <xdr:row>5</xdr:row>
      <xdr:rowOff>85725</xdr:rowOff>
    </xdr:from>
    <xdr:to>
      <xdr:col>30</xdr:col>
      <xdr:colOff>276225</xdr:colOff>
      <xdr:row>7</xdr:row>
      <xdr:rowOff>390525</xdr:rowOff>
    </xdr:to>
    <xdr:pic>
      <xdr:nvPicPr>
        <xdr:cNvPr id="13" name="Immagin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156775" y="3133725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27</xdr:row>
      <xdr:rowOff>85725</xdr:rowOff>
    </xdr:from>
    <xdr:to>
      <xdr:col>3</xdr:col>
      <xdr:colOff>209550</xdr:colOff>
      <xdr:row>29</xdr:row>
      <xdr:rowOff>390525</xdr:rowOff>
    </xdr:to>
    <xdr:pic>
      <xdr:nvPicPr>
        <xdr:cNvPr id="14" name="Immagine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62125" y="13611225"/>
          <a:ext cx="1123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24</xdr:row>
      <xdr:rowOff>47625</xdr:rowOff>
    </xdr:from>
    <xdr:to>
      <xdr:col>8</xdr:col>
      <xdr:colOff>304800</xdr:colOff>
      <xdr:row>26</xdr:row>
      <xdr:rowOff>352425</xdr:rowOff>
    </xdr:to>
    <xdr:pic>
      <xdr:nvPicPr>
        <xdr:cNvPr id="15" name="Immagin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48600" y="1214437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447675</xdr:colOff>
      <xdr:row>11</xdr:row>
      <xdr:rowOff>76200</xdr:rowOff>
    </xdr:from>
    <xdr:to>
      <xdr:col>25</xdr:col>
      <xdr:colOff>704850</xdr:colOff>
      <xdr:row>13</xdr:row>
      <xdr:rowOff>381000</xdr:rowOff>
    </xdr:to>
    <xdr:pic>
      <xdr:nvPicPr>
        <xdr:cNvPr id="16" name="Immagine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060775" y="5981700"/>
          <a:ext cx="1638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485775</xdr:colOff>
      <xdr:row>8</xdr:row>
      <xdr:rowOff>114300</xdr:rowOff>
    </xdr:from>
    <xdr:to>
      <xdr:col>25</xdr:col>
      <xdr:colOff>333375</xdr:colOff>
      <xdr:row>10</xdr:row>
      <xdr:rowOff>419100</xdr:rowOff>
    </xdr:to>
    <xdr:pic>
      <xdr:nvPicPr>
        <xdr:cNvPr id="17" name="Immagin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98875" y="4591050"/>
          <a:ext cx="1228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485775</xdr:colOff>
      <xdr:row>8</xdr:row>
      <xdr:rowOff>114300</xdr:rowOff>
    </xdr:from>
    <xdr:to>
      <xdr:col>25</xdr:col>
      <xdr:colOff>333375</xdr:colOff>
      <xdr:row>10</xdr:row>
      <xdr:rowOff>419100</xdr:rowOff>
    </xdr:to>
    <xdr:pic>
      <xdr:nvPicPr>
        <xdr:cNvPr id="18" name="Immagin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98875" y="4591050"/>
          <a:ext cx="1228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8</xdr:row>
      <xdr:rowOff>85725</xdr:rowOff>
    </xdr:from>
    <xdr:to>
      <xdr:col>8</xdr:col>
      <xdr:colOff>276225</xdr:colOff>
      <xdr:row>10</xdr:row>
      <xdr:rowOff>390525</xdr:rowOff>
    </xdr:to>
    <xdr:pic>
      <xdr:nvPicPr>
        <xdr:cNvPr id="19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4562475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8</xdr:row>
      <xdr:rowOff>114300</xdr:rowOff>
    </xdr:from>
    <xdr:to>
      <xdr:col>8</xdr:col>
      <xdr:colOff>257175</xdr:colOff>
      <xdr:row>10</xdr:row>
      <xdr:rowOff>447675</xdr:rowOff>
    </xdr:to>
    <xdr:pic>
      <xdr:nvPicPr>
        <xdr:cNvPr id="20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53350" y="459105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27</xdr:row>
      <xdr:rowOff>85725</xdr:rowOff>
    </xdr:from>
    <xdr:to>
      <xdr:col>8</xdr:col>
      <xdr:colOff>219075</xdr:colOff>
      <xdr:row>29</xdr:row>
      <xdr:rowOff>419100</xdr:rowOff>
    </xdr:to>
    <xdr:pic>
      <xdr:nvPicPr>
        <xdr:cNvPr id="21" name="Immagine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67650" y="13611225"/>
          <a:ext cx="1133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476250</xdr:colOff>
      <xdr:row>27</xdr:row>
      <xdr:rowOff>76200</xdr:rowOff>
    </xdr:from>
    <xdr:to>
      <xdr:col>25</xdr:col>
      <xdr:colOff>219075</xdr:colOff>
      <xdr:row>29</xdr:row>
      <xdr:rowOff>409575</xdr:rowOff>
    </xdr:to>
    <xdr:pic>
      <xdr:nvPicPr>
        <xdr:cNvPr id="22" name="Immagin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089350" y="13601700"/>
          <a:ext cx="1123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476250</xdr:colOff>
      <xdr:row>27</xdr:row>
      <xdr:rowOff>76200</xdr:rowOff>
    </xdr:from>
    <xdr:to>
      <xdr:col>25</xdr:col>
      <xdr:colOff>219075</xdr:colOff>
      <xdr:row>29</xdr:row>
      <xdr:rowOff>409575</xdr:rowOff>
    </xdr:to>
    <xdr:pic>
      <xdr:nvPicPr>
        <xdr:cNvPr id="23" name="Immagin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089350" y="13601700"/>
          <a:ext cx="1123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485775</xdr:colOff>
      <xdr:row>8</xdr:row>
      <xdr:rowOff>114300</xdr:rowOff>
    </xdr:from>
    <xdr:to>
      <xdr:col>25</xdr:col>
      <xdr:colOff>342900</xdr:colOff>
      <xdr:row>10</xdr:row>
      <xdr:rowOff>447675</xdr:rowOff>
    </xdr:to>
    <xdr:pic>
      <xdr:nvPicPr>
        <xdr:cNvPr id="24" name="Immagin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98875" y="4591050"/>
          <a:ext cx="1238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447675</xdr:colOff>
      <xdr:row>16</xdr:row>
      <xdr:rowOff>76200</xdr:rowOff>
    </xdr:from>
    <xdr:to>
      <xdr:col>22</xdr:col>
      <xdr:colOff>704850</xdr:colOff>
      <xdr:row>18</xdr:row>
      <xdr:rowOff>381000</xdr:rowOff>
    </xdr:to>
    <xdr:pic>
      <xdr:nvPicPr>
        <xdr:cNvPr id="25" name="Immagine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17400" y="8362950"/>
          <a:ext cx="1638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19</xdr:row>
      <xdr:rowOff>85725</xdr:rowOff>
    </xdr:from>
    <xdr:to>
      <xdr:col>11</xdr:col>
      <xdr:colOff>219075</xdr:colOff>
      <xdr:row>21</xdr:row>
      <xdr:rowOff>390525</xdr:rowOff>
    </xdr:to>
    <xdr:pic>
      <xdr:nvPicPr>
        <xdr:cNvPr id="26" name="Immagin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25300" y="9801225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19</xdr:row>
      <xdr:rowOff>104775</xdr:rowOff>
    </xdr:from>
    <xdr:to>
      <xdr:col>11</xdr:col>
      <xdr:colOff>285750</xdr:colOff>
      <xdr:row>21</xdr:row>
      <xdr:rowOff>447675</xdr:rowOff>
    </xdr:to>
    <xdr:pic>
      <xdr:nvPicPr>
        <xdr:cNvPr id="27" name="Immagin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63400" y="9820275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409575</xdr:colOff>
      <xdr:row>19</xdr:row>
      <xdr:rowOff>142875</xdr:rowOff>
    </xdr:from>
    <xdr:to>
      <xdr:col>22</xdr:col>
      <xdr:colOff>266700</xdr:colOff>
      <xdr:row>21</xdr:row>
      <xdr:rowOff>447675</xdr:rowOff>
    </xdr:to>
    <xdr:pic>
      <xdr:nvPicPr>
        <xdr:cNvPr id="28" name="Immagin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879300" y="985837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16</xdr:row>
      <xdr:rowOff>104775</xdr:rowOff>
    </xdr:from>
    <xdr:to>
      <xdr:col>11</xdr:col>
      <xdr:colOff>285750</xdr:colOff>
      <xdr:row>18</xdr:row>
      <xdr:rowOff>447675</xdr:rowOff>
    </xdr:to>
    <xdr:pic>
      <xdr:nvPicPr>
        <xdr:cNvPr id="29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25300" y="8391525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16</xdr:row>
      <xdr:rowOff>85725</xdr:rowOff>
    </xdr:from>
    <xdr:to>
      <xdr:col>11</xdr:col>
      <xdr:colOff>285750</xdr:colOff>
      <xdr:row>18</xdr:row>
      <xdr:rowOff>419100</xdr:rowOff>
    </xdr:to>
    <xdr:pic>
      <xdr:nvPicPr>
        <xdr:cNvPr id="30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25300" y="837247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16</xdr:row>
      <xdr:rowOff>114300</xdr:rowOff>
    </xdr:from>
    <xdr:to>
      <xdr:col>11</xdr:col>
      <xdr:colOff>266700</xdr:colOff>
      <xdr:row>19</xdr:row>
      <xdr:rowOff>0</xdr:rowOff>
    </xdr:to>
    <xdr:pic>
      <xdr:nvPicPr>
        <xdr:cNvPr id="31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96725" y="840105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16</xdr:row>
      <xdr:rowOff>85725</xdr:rowOff>
    </xdr:from>
    <xdr:to>
      <xdr:col>11</xdr:col>
      <xdr:colOff>285750</xdr:colOff>
      <xdr:row>18</xdr:row>
      <xdr:rowOff>419100</xdr:rowOff>
    </xdr:to>
    <xdr:pic>
      <xdr:nvPicPr>
        <xdr:cNvPr id="32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25300" y="837247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16</xdr:row>
      <xdr:rowOff>114300</xdr:rowOff>
    </xdr:from>
    <xdr:to>
      <xdr:col>11</xdr:col>
      <xdr:colOff>266700</xdr:colOff>
      <xdr:row>19</xdr:row>
      <xdr:rowOff>0</xdr:rowOff>
    </xdr:to>
    <xdr:pic>
      <xdr:nvPicPr>
        <xdr:cNvPr id="33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96725" y="840105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PageLayoutView="0" workbookViewId="0" topLeftCell="A1">
      <selection activeCell="H2" sqref="H2"/>
    </sheetView>
  </sheetViews>
  <sheetFormatPr defaultColWidth="11.421875" defaultRowHeight="15" customHeight="1"/>
  <cols>
    <col min="1" max="1" width="9.00390625" style="136" customWidth="1"/>
    <col min="2" max="2" width="9.140625" style="136" bestFit="1" customWidth="1"/>
    <col min="3" max="3" width="6.421875" style="136" bestFit="1" customWidth="1"/>
    <col min="4" max="4" width="5.7109375" style="137" customWidth="1"/>
    <col min="5" max="5" width="25.140625" style="136" bestFit="1" customWidth="1"/>
    <col min="6" max="7" width="28.7109375" style="136" customWidth="1"/>
    <col min="8" max="8" width="59.28125" style="136" bestFit="1" customWidth="1"/>
    <col min="9" max="9" width="7.7109375" style="136" customWidth="1"/>
    <col min="10" max="16384" width="11.421875" style="136" customWidth="1"/>
  </cols>
  <sheetData>
    <row r="1" spans="1:9" s="133" customFormat="1" ht="15" customHeight="1">
      <c r="A1" s="239" t="s">
        <v>554</v>
      </c>
      <c r="B1" s="240"/>
      <c r="C1" s="240"/>
      <c r="D1" s="240"/>
      <c r="E1" s="240"/>
      <c r="F1" s="240"/>
      <c r="G1" s="240"/>
      <c r="H1" s="240"/>
      <c r="I1" s="241"/>
    </row>
    <row r="2" spans="1:9" ht="15" customHeight="1">
      <c r="A2" s="134" t="s">
        <v>555</v>
      </c>
      <c r="B2" s="134" t="s">
        <v>44</v>
      </c>
      <c r="C2" s="134" t="s">
        <v>45</v>
      </c>
      <c r="D2" s="135" t="s">
        <v>53</v>
      </c>
      <c r="E2" s="134" t="s">
        <v>46</v>
      </c>
      <c r="F2" s="134" t="s">
        <v>556</v>
      </c>
      <c r="G2" s="134" t="s">
        <v>557</v>
      </c>
      <c r="H2" s="134" t="s">
        <v>74</v>
      </c>
      <c r="I2" s="134" t="s">
        <v>70</v>
      </c>
    </row>
    <row r="3" spans="1:9" ht="15" customHeight="1">
      <c r="A3" s="212" t="s">
        <v>122</v>
      </c>
      <c r="B3" s="212" t="s">
        <v>108</v>
      </c>
      <c r="C3" s="213">
        <v>43388</v>
      </c>
      <c r="D3" s="214" t="s">
        <v>559</v>
      </c>
      <c r="E3" s="212" t="s">
        <v>483</v>
      </c>
      <c r="F3" s="212" t="s">
        <v>560</v>
      </c>
      <c r="G3" s="212" t="s">
        <v>561</v>
      </c>
      <c r="H3" s="212" t="s">
        <v>562</v>
      </c>
      <c r="I3" s="212"/>
    </row>
    <row r="4" spans="1:9" ht="15" customHeight="1">
      <c r="A4" s="212" t="s">
        <v>123</v>
      </c>
      <c r="B4" s="212" t="s">
        <v>108</v>
      </c>
      <c r="C4" s="213">
        <v>43388</v>
      </c>
      <c r="D4" s="214" t="s">
        <v>563</v>
      </c>
      <c r="E4" s="212" t="s">
        <v>386</v>
      </c>
      <c r="F4" s="212" t="s">
        <v>564</v>
      </c>
      <c r="G4" s="212" t="s">
        <v>565</v>
      </c>
      <c r="H4" s="212" t="s">
        <v>566</v>
      </c>
      <c r="I4" s="212"/>
    </row>
    <row r="5" spans="1:9" ht="15" customHeight="1">
      <c r="A5" s="212" t="s">
        <v>124</v>
      </c>
      <c r="B5" s="212" t="s">
        <v>329</v>
      </c>
      <c r="C5" s="213">
        <v>43389</v>
      </c>
      <c r="D5" s="214" t="s">
        <v>567</v>
      </c>
      <c r="E5" s="212" t="s">
        <v>384</v>
      </c>
      <c r="F5" s="212" t="s">
        <v>568</v>
      </c>
      <c r="G5" s="212" t="s">
        <v>569</v>
      </c>
      <c r="H5" s="212" t="s">
        <v>570</v>
      </c>
      <c r="I5" s="212"/>
    </row>
    <row r="6" spans="1:9" ht="15" customHeight="1">
      <c r="A6" s="212" t="s">
        <v>125</v>
      </c>
      <c r="B6" s="212" t="s">
        <v>109</v>
      </c>
      <c r="C6" s="213">
        <v>43391</v>
      </c>
      <c r="D6" s="214" t="s">
        <v>571</v>
      </c>
      <c r="E6" s="212" t="s">
        <v>572</v>
      </c>
      <c r="F6" s="212" t="s">
        <v>573</v>
      </c>
      <c r="G6" s="212" t="s">
        <v>574</v>
      </c>
      <c r="H6" s="212" t="s">
        <v>575</v>
      </c>
      <c r="I6" s="212"/>
    </row>
    <row r="7" spans="1:9" ht="15" customHeight="1">
      <c r="A7" s="212" t="s">
        <v>126</v>
      </c>
      <c r="B7" s="212" t="s">
        <v>110</v>
      </c>
      <c r="C7" s="213">
        <v>43392</v>
      </c>
      <c r="D7" s="214" t="s">
        <v>571</v>
      </c>
      <c r="E7" s="212" t="s">
        <v>576</v>
      </c>
      <c r="F7" s="212" t="s">
        <v>577</v>
      </c>
      <c r="G7" s="212" t="s">
        <v>578</v>
      </c>
      <c r="H7" s="212" t="s">
        <v>575</v>
      </c>
      <c r="I7" s="212"/>
    </row>
    <row r="8" spans="1:9" ht="15" customHeight="1">
      <c r="A8" s="212" t="s">
        <v>127</v>
      </c>
      <c r="B8" s="212" t="s">
        <v>229</v>
      </c>
      <c r="C8" s="213">
        <v>43394</v>
      </c>
      <c r="D8" s="214" t="s">
        <v>579</v>
      </c>
      <c r="E8" s="212" t="s">
        <v>489</v>
      </c>
      <c r="F8" s="212" t="s">
        <v>580</v>
      </c>
      <c r="G8" s="212" t="s">
        <v>581</v>
      </c>
      <c r="H8" s="212" t="s">
        <v>582</v>
      </c>
      <c r="I8" s="212"/>
    </row>
    <row r="9" spans="1:9" ht="15" customHeight="1">
      <c r="A9" s="212"/>
      <c r="B9" s="212"/>
      <c r="C9" s="213"/>
      <c r="D9" s="214"/>
      <c r="E9" s="212"/>
      <c r="F9" s="212" t="s">
        <v>583</v>
      </c>
      <c r="G9" s="212" t="s">
        <v>584</v>
      </c>
      <c r="H9" s="212"/>
      <c r="I9" s="212"/>
    </row>
    <row r="10" ht="7.5" customHeight="1"/>
    <row r="11" spans="1:9" s="133" customFormat="1" ht="15" customHeight="1">
      <c r="A11" s="131" t="s">
        <v>585</v>
      </c>
      <c r="B11" s="132"/>
      <c r="C11" s="132"/>
      <c r="D11" s="132"/>
      <c r="E11" s="132"/>
      <c r="F11" s="132"/>
      <c r="G11" s="132"/>
      <c r="H11" s="132"/>
      <c r="I11" s="132"/>
    </row>
    <row r="12" spans="1:9" ht="15" customHeight="1">
      <c r="A12" s="134" t="s">
        <v>555</v>
      </c>
      <c r="B12" s="134" t="s">
        <v>44</v>
      </c>
      <c r="C12" s="134" t="s">
        <v>45</v>
      </c>
      <c r="D12" s="135" t="s">
        <v>53</v>
      </c>
      <c r="E12" s="134" t="s">
        <v>46</v>
      </c>
      <c r="F12" s="134" t="s">
        <v>556</v>
      </c>
      <c r="G12" s="134" t="s">
        <v>557</v>
      </c>
      <c r="H12" s="134" t="s">
        <v>74</v>
      </c>
      <c r="I12" s="134" t="s">
        <v>70</v>
      </c>
    </row>
    <row r="13" spans="1:9" ht="15" customHeight="1">
      <c r="A13" s="212" t="s">
        <v>128</v>
      </c>
      <c r="B13" s="212" t="s">
        <v>108</v>
      </c>
      <c r="C13" s="213">
        <v>43395</v>
      </c>
      <c r="D13" s="214" t="s">
        <v>571</v>
      </c>
      <c r="E13" s="212" t="s">
        <v>576</v>
      </c>
      <c r="F13" s="212" t="s">
        <v>584</v>
      </c>
      <c r="G13" s="212" t="s">
        <v>573</v>
      </c>
      <c r="H13" s="212" t="s">
        <v>586</v>
      </c>
      <c r="I13" s="212"/>
    </row>
    <row r="14" spans="1:9" ht="15" customHeight="1">
      <c r="A14" s="212" t="s">
        <v>129</v>
      </c>
      <c r="B14" s="212" t="s">
        <v>108</v>
      </c>
      <c r="C14" s="213">
        <v>43395</v>
      </c>
      <c r="D14" s="214" t="s">
        <v>559</v>
      </c>
      <c r="E14" s="212" t="s">
        <v>485</v>
      </c>
      <c r="F14" s="212" t="s">
        <v>560</v>
      </c>
      <c r="G14" s="212" t="s">
        <v>565</v>
      </c>
      <c r="H14" s="212" t="s">
        <v>562</v>
      </c>
      <c r="I14" s="212"/>
    </row>
    <row r="15" spans="1:9" ht="15" customHeight="1">
      <c r="A15" s="212" t="s">
        <v>130</v>
      </c>
      <c r="B15" s="212" t="s">
        <v>108</v>
      </c>
      <c r="C15" s="213">
        <v>43395</v>
      </c>
      <c r="D15" s="214" t="s">
        <v>563</v>
      </c>
      <c r="E15" s="212" t="s">
        <v>384</v>
      </c>
      <c r="F15" s="212" t="s">
        <v>564</v>
      </c>
      <c r="G15" s="212" t="s">
        <v>578</v>
      </c>
      <c r="H15" s="212" t="s">
        <v>566</v>
      </c>
      <c r="I15" s="212"/>
    </row>
    <row r="16" spans="1:9" ht="15" customHeight="1">
      <c r="A16" s="212" t="s">
        <v>131</v>
      </c>
      <c r="B16" s="212" t="s">
        <v>109</v>
      </c>
      <c r="C16" s="213">
        <v>43398</v>
      </c>
      <c r="D16" s="214" t="s">
        <v>567</v>
      </c>
      <c r="E16" s="212" t="s">
        <v>483</v>
      </c>
      <c r="F16" s="212" t="s">
        <v>581</v>
      </c>
      <c r="G16" s="212" t="s">
        <v>568</v>
      </c>
      <c r="H16" s="212" t="s">
        <v>570</v>
      </c>
      <c r="I16" s="212"/>
    </row>
    <row r="17" spans="1:9" ht="15" customHeight="1">
      <c r="A17" s="212" t="s">
        <v>132</v>
      </c>
      <c r="B17" s="212" t="s">
        <v>110</v>
      </c>
      <c r="C17" s="213">
        <v>43399</v>
      </c>
      <c r="D17" s="214" t="s">
        <v>571</v>
      </c>
      <c r="E17" s="212" t="s">
        <v>381</v>
      </c>
      <c r="F17" s="212" t="s">
        <v>577</v>
      </c>
      <c r="G17" s="212" t="s">
        <v>574</v>
      </c>
      <c r="H17" s="212" t="s">
        <v>575</v>
      </c>
      <c r="I17" s="212"/>
    </row>
    <row r="18" spans="1:9" ht="15" customHeight="1">
      <c r="A18" s="212" t="s">
        <v>133</v>
      </c>
      <c r="B18" s="212" t="s">
        <v>229</v>
      </c>
      <c r="C18" s="213">
        <v>43401</v>
      </c>
      <c r="D18" s="214" t="s">
        <v>579</v>
      </c>
      <c r="E18" s="212" t="s">
        <v>489</v>
      </c>
      <c r="F18" s="212" t="s">
        <v>580</v>
      </c>
      <c r="G18" s="212" t="s">
        <v>561</v>
      </c>
      <c r="H18" s="212" t="s">
        <v>582</v>
      </c>
      <c r="I18" s="212"/>
    </row>
    <row r="19" spans="1:9" ht="15" customHeight="1">
      <c r="A19" s="212"/>
      <c r="B19" s="212"/>
      <c r="C19" s="213"/>
      <c r="D19" s="214"/>
      <c r="E19" s="212"/>
      <c r="F19" s="212" t="s">
        <v>583</v>
      </c>
      <c r="G19" s="212" t="s">
        <v>569</v>
      </c>
      <c r="H19" s="212"/>
      <c r="I19" s="212"/>
    </row>
    <row r="20" ht="7.5" customHeight="1"/>
    <row r="21" spans="1:9" s="133" customFormat="1" ht="15" customHeight="1">
      <c r="A21" s="131" t="s">
        <v>587</v>
      </c>
      <c r="B21" s="132"/>
      <c r="C21" s="132"/>
      <c r="D21" s="132"/>
      <c r="E21" s="132"/>
      <c r="F21" s="132"/>
      <c r="G21" s="132"/>
      <c r="H21" s="132"/>
      <c r="I21" s="132"/>
    </row>
    <row r="22" spans="1:9" ht="15" customHeight="1">
      <c r="A22" s="134" t="s">
        <v>555</v>
      </c>
      <c r="B22" s="134" t="s">
        <v>44</v>
      </c>
      <c r="C22" s="134" t="s">
        <v>45</v>
      </c>
      <c r="D22" s="135" t="s">
        <v>53</v>
      </c>
      <c r="E22" s="134" t="s">
        <v>46</v>
      </c>
      <c r="F22" s="134" t="s">
        <v>556</v>
      </c>
      <c r="G22" s="134" t="s">
        <v>557</v>
      </c>
      <c r="H22" s="134" t="s">
        <v>74</v>
      </c>
      <c r="I22" s="134" t="s">
        <v>70</v>
      </c>
    </row>
    <row r="23" spans="1:9" ht="15" customHeight="1">
      <c r="A23" s="212" t="s">
        <v>134</v>
      </c>
      <c r="B23" s="212" t="s">
        <v>108</v>
      </c>
      <c r="C23" s="213">
        <v>43402</v>
      </c>
      <c r="D23" s="214" t="s">
        <v>571</v>
      </c>
      <c r="E23" s="212" t="s">
        <v>386</v>
      </c>
      <c r="F23" s="212" t="s">
        <v>584</v>
      </c>
      <c r="G23" s="212" t="s">
        <v>574</v>
      </c>
      <c r="H23" s="212" t="s">
        <v>586</v>
      </c>
      <c r="I23" s="212"/>
    </row>
    <row r="24" spans="1:9" ht="15" customHeight="1">
      <c r="A24" s="212" t="s">
        <v>135</v>
      </c>
      <c r="B24" s="212" t="s">
        <v>108</v>
      </c>
      <c r="C24" s="213">
        <v>43402</v>
      </c>
      <c r="D24" s="214" t="s">
        <v>563</v>
      </c>
      <c r="E24" s="212" t="s">
        <v>576</v>
      </c>
      <c r="F24" s="212" t="s">
        <v>564</v>
      </c>
      <c r="G24" s="212" t="s">
        <v>577</v>
      </c>
      <c r="H24" s="212" t="s">
        <v>566</v>
      </c>
      <c r="I24" s="212"/>
    </row>
    <row r="25" spans="1:9" ht="15" customHeight="1">
      <c r="A25" s="212" t="s">
        <v>136</v>
      </c>
      <c r="B25" s="212" t="s">
        <v>329</v>
      </c>
      <c r="C25" s="213">
        <v>43403</v>
      </c>
      <c r="D25" s="214" t="s">
        <v>567</v>
      </c>
      <c r="E25" s="212" t="s">
        <v>384</v>
      </c>
      <c r="F25" s="212" t="s">
        <v>568</v>
      </c>
      <c r="G25" s="212" t="s">
        <v>561</v>
      </c>
      <c r="H25" s="212" t="s">
        <v>570</v>
      </c>
      <c r="I25" s="212"/>
    </row>
    <row r="26" spans="1:9" ht="15" customHeight="1">
      <c r="A26" s="212" t="s">
        <v>137</v>
      </c>
      <c r="B26" s="212" t="s">
        <v>329</v>
      </c>
      <c r="C26" s="213">
        <v>43403</v>
      </c>
      <c r="D26" s="214" t="s">
        <v>559</v>
      </c>
      <c r="E26" s="212" t="s">
        <v>483</v>
      </c>
      <c r="F26" s="212" t="s">
        <v>569</v>
      </c>
      <c r="G26" s="212" t="s">
        <v>573</v>
      </c>
      <c r="H26" s="212" t="s">
        <v>588</v>
      </c>
      <c r="I26" s="212"/>
    </row>
    <row r="27" spans="1:9" ht="15" customHeight="1">
      <c r="A27" s="212" t="s">
        <v>138</v>
      </c>
      <c r="B27" s="212" t="s">
        <v>369</v>
      </c>
      <c r="C27" s="213">
        <v>43404</v>
      </c>
      <c r="D27" s="214" t="s">
        <v>589</v>
      </c>
      <c r="E27" s="212" t="s">
        <v>590</v>
      </c>
      <c r="F27" s="212" t="s">
        <v>565</v>
      </c>
      <c r="G27" s="212" t="s">
        <v>580</v>
      </c>
      <c r="H27" s="212" t="s">
        <v>575</v>
      </c>
      <c r="I27" s="212"/>
    </row>
    <row r="28" spans="1:9" ht="15" customHeight="1">
      <c r="A28" s="212" t="s">
        <v>139</v>
      </c>
      <c r="B28" s="212" t="s">
        <v>229</v>
      </c>
      <c r="C28" s="213">
        <v>43408</v>
      </c>
      <c r="D28" s="214" t="s">
        <v>579</v>
      </c>
      <c r="E28" s="212" t="s">
        <v>572</v>
      </c>
      <c r="F28" s="212" t="s">
        <v>578</v>
      </c>
      <c r="G28" s="212" t="s">
        <v>560</v>
      </c>
      <c r="H28" s="212" t="s">
        <v>582</v>
      </c>
      <c r="I28" s="212"/>
    </row>
    <row r="29" spans="1:9" ht="15" customHeight="1">
      <c r="A29" s="212"/>
      <c r="B29" s="212"/>
      <c r="C29" s="213"/>
      <c r="D29" s="214"/>
      <c r="E29" s="212"/>
      <c r="F29" s="212" t="s">
        <v>583</v>
      </c>
      <c r="G29" s="212" t="s">
        <v>581</v>
      </c>
      <c r="H29" s="212"/>
      <c r="I29" s="212"/>
    </row>
    <row r="30" ht="7.5" customHeight="1"/>
    <row r="31" spans="1:9" s="133" customFormat="1" ht="15" customHeight="1">
      <c r="A31" s="131" t="s">
        <v>591</v>
      </c>
      <c r="B31" s="132"/>
      <c r="C31" s="132"/>
      <c r="D31" s="132"/>
      <c r="E31" s="132"/>
      <c r="F31" s="132"/>
      <c r="G31" s="132"/>
      <c r="H31" s="132"/>
      <c r="I31" s="132"/>
    </row>
    <row r="32" spans="1:9" ht="15" customHeight="1">
      <c r="A32" s="134" t="s">
        <v>555</v>
      </c>
      <c r="B32" s="134" t="s">
        <v>44</v>
      </c>
      <c r="C32" s="134" t="s">
        <v>45</v>
      </c>
      <c r="D32" s="135" t="s">
        <v>53</v>
      </c>
      <c r="E32" s="134" t="s">
        <v>46</v>
      </c>
      <c r="F32" s="134" t="s">
        <v>556</v>
      </c>
      <c r="G32" s="134" t="s">
        <v>557</v>
      </c>
      <c r="H32" s="134" t="s">
        <v>74</v>
      </c>
      <c r="I32" s="134" t="s">
        <v>70</v>
      </c>
    </row>
    <row r="33" spans="1:9" ht="15" customHeight="1">
      <c r="A33" s="212" t="s">
        <v>140</v>
      </c>
      <c r="B33" s="212" t="s">
        <v>108</v>
      </c>
      <c r="C33" s="213">
        <v>43409</v>
      </c>
      <c r="D33" s="214" t="s">
        <v>563</v>
      </c>
      <c r="E33" s="212" t="s">
        <v>381</v>
      </c>
      <c r="F33" s="212" t="s">
        <v>564</v>
      </c>
      <c r="G33" s="212" t="s">
        <v>574</v>
      </c>
      <c r="H33" s="212" t="s">
        <v>566</v>
      </c>
      <c r="I33" s="212"/>
    </row>
    <row r="34" spans="1:9" ht="15" customHeight="1">
      <c r="A34" s="212" t="s">
        <v>141</v>
      </c>
      <c r="B34" s="212" t="s">
        <v>369</v>
      </c>
      <c r="C34" s="213">
        <v>43411</v>
      </c>
      <c r="D34" s="214" t="s">
        <v>571</v>
      </c>
      <c r="E34" s="212" t="s">
        <v>483</v>
      </c>
      <c r="F34" s="212" t="s">
        <v>565</v>
      </c>
      <c r="G34" s="212" t="s">
        <v>568</v>
      </c>
      <c r="H34" s="212" t="s">
        <v>575</v>
      </c>
      <c r="I34" s="212"/>
    </row>
    <row r="35" spans="1:9" ht="15" customHeight="1">
      <c r="A35" s="212" t="s">
        <v>142</v>
      </c>
      <c r="B35" s="212" t="s">
        <v>109</v>
      </c>
      <c r="C35" s="213">
        <v>43412</v>
      </c>
      <c r="D35" s="214" t="s">
        <v>567</v>
      </c>
      <c r="E35" s="212" t="s">
        <v>384</v>
      </c>
      <c r="F35" s="212" t="s">
        <v>581</v>
      </c>
      <c r="G35" s="212" t="s">
        <v>573</v>
      </c>
      <c r="H35" s="212" t="s">
        <v>570</v>
      </c>
      <c r="I35" s="212"/>
    </row>
    <row r="36" spans="1:9" ht="15" customHeight="1">
      <c r="A36" s="212" t="s">
        <v>143</v>
      </c>
      <c r="B36" s="212" t="s">
        <v>109</v>
      </c>
      <c r="C36" s="213">
        <v>43412</v>
      </c>
      <c r="D36" s="214" t="s">
        <v>559</v>
      </c>
      <c r="E36" s="212" t="s">
        <v>386</v>
      </c>
      <c r="F36" s="212" t="s">
        <v>569</v>
      </c>
      <c r="G36" s="212" t="s">
        <v>584</v>
      </c>
      <c r="H36" s="212" t="s">
        <v>588</v>
      </c>
      <c r="I36" s="212"/>
    </row>
    <row r="37" spans="1:9" ht="15" customHeight="1">
      <c r="A37" s="212" t="s">
        <v>144</v>
      </c>
      <c r="B37" s="212" t="s">
        <v>110</v>
      </c>
      <c r="C37" s="213">
        <v>43413</v>
      </c>
      <c r="D37" s="214" t="s">
        <v>571</v>
      </c>
      <c r="E37" s="212" t="s">
        <v>382</v>
      </c>
      <c r="F37" s="212" t="s">
        <v>577</v>
      </c>
      <c r="G37" s="212" t="s">
        <v>560</v>
      </c>
      <c r="H37" s="212" t="s">
        <v>575</v>
      </c>
      <c r="I37" s="212"/>
    </row>
    <row r="38" spans="1:9" ht="15" customHeight="1">
      <c r="A38" s="212" t="s">
        <v>145</v>
      </c>
      <c r="B38" s="212" t="s">
        <v>229</v>
      </c>
      <c r="C38" s="213">
        <v>43415</v>
      </c>
      <c r="D38" s="214" t="s">
        <v>579</v>
      </c>
      <c r="E38" s="212" t="s">
        <v>489</v>
      </c>
      <c r="F38" s="212" t="s">
        <v>578</v>
      </c>
      <c r="G38" s="212" t="s">
        <v>580</v>
      </c>
      <c r="H38" s="212" t="s">
        <v>582</v>
      </c>
      <c r="I38" s="212"/>
    </row>
    <row r="39" spans="1:9" ht="15" customHeight="1">
      <c r="A39" s="212"/>
      <c r="B39" s="212"/>
      <c r="C39" s="213"/>
      <c r="D39" s="214"/>
      <c r="E39" s="212"/>
      <c r="F39" s="212" t="s">
        <v>583</v>
      </c>
      <c r="G39" s="212" t="s">
        <v>561</v>
      </c>
      <c r="H39" s="212"/>
      <c r="I39" s="212"/>
    </row>
    <row r="40" ht="7.5" customHeight="1"/>
    <row r="41" spans="1:9" s="133" customFormat="1" ht="15" customHeight="1">
      <c r="A41" s="131" t="s">
        <v>592</v>
      </c>
      <c r="B41" s="132"/>
      <c r="C41" s="132"/>
      <c r="D41" s="132"/>
      <c r="E41" s="132"/>
      <c r="F41" s="132"/>
      <c r="G41" s="132"/>
      <c r="H41" s="132"/>
      <c r="I41" s="132"/>
    </row>
    <row r="42" spans="1:9" ht="15" customHeight="1">
      <c r="A42" s="134" t="s">
        <v>555</v>
      </c>
      <c r="B42" s="134" t="s">
        <v>44</v>
      </c>
      <c r="C42" s="134" t="s">
        <v>45</v>
      </c>
      <c r="D42" s="135" t="s">
        <v>53</v>
      </c>
      <c r="E42" s="134" t="s">
        <v>46</v>
      </c>
      <c r="F42" s="134" t="s">
        <v>556</v>
      </c>
      <c r="G42" s="134" t="s">
        <v>557</v>
      </c>
      <c r="H42" s="134" t="s">
        <v>74</v>
      </c>
      <c r="I42" s="134" t="s">
        <v>70</v>
      </c>
    </row>
    <row r="43" spans="1:9" ht="15" customHeight="1">
      <c r="A43" s="212" t="s">
        <v>146</v>
      </c>
      <c r="B43" s="212" t="s">
        <v>108</v>
      </c>
      <c r="C43" s="213">
        <v>43416</v>
      </c>
      <c r="D43" s="214" t="s">
        <v>571</v>
      </c>
      <c r="E43" s="212" t="s">
        <v>384</v>
      </c>
      <c r="F43" s="212" t="s">
        <v>584</v>
      </c>
      <c r="G43" s="212" t="s">
        <v>581</v>
      </c>
      <c r="H43" s="212" t="s">
        <v>586</v>
      </c>
      <c r="I43" s="212"/>
    </row>
    <row r="44" spans="1:9" ht="15" customHeight="1">
      <c r="A44" s="212" t="s">
        <v>147</v>
      </c>
      <c r="B44" s="212" t="s">
        <v>108</v>
      </c>
      <c r="C44" s="213">
        <v>43416</v>
      </c>
      <c r="D44" s="214" t="s">
        <v>559</v>
      </c>
      <c r="E44" s="212" t="s">
        <v>383</v>
      </c>
      <c r="F44" s="212" t="s">
        <v>560</v>
      </c>
      <c r="G44" s="212" t="s">
        <v>564</v>
      </c>
      <c r="H44" s="212" t="s">
        <v>562</v>
      </c>
      <c r="I44" s="212"/>
    </row>
    <row r="45" spans="1:9" ht="15" customHeight="1">
      <c r="A45" s="212" t="s">
        <v>148</v>
      </c>
      <c r="B45" s="212" t="s">
        <v>329</v>
      </c>
      <c r="C45" s="213">
        <v>43417</v>
      </c>
      <c r="D45" s="214" t="s">
        <v>567</v>
      </c>
      <c r="E45" s="212" t="s">
        <v>485</v>
      </c>
      <c r="F45" s="212" t="s">
        <v>568</v>
      </c>
      <c r="G45" s="212" t="s">
        <v>578</v>
      </c>
      <c r="H45" s="212" t="s">
        <v>570</v>
      </c>
      <c r="I45" s="212"/>
    </row>
    <row r="46" spans="1:9" ht="15" customHeight="1">
      <c r="A46" s="212" t="s">
        <v>149</v>
      </c>
      <c r="B46" s="212" t="s">
        <v>109</v>
      </c>
      <c r="C46" s="213">
        <v>43419</v>
      </c>
      <c r="D46" s="214" t="s">
        <v>559</v>
      </c>
      <c r="E46" s="212" t="s">
        <v>590</v>
      </c>
      <c r="F46" s="212" t="s">
        <v>569</v>
      </c>
      <c r="G46" s="212" t="s">
        <v>574</v>
      </c>
      <c r="H46" s="212" t="s">
        <v>588</v>
      </c>
      <c r="I46" s="212"/>
    </row>
    <row r="47" spans="1:9" ht="15" customHeight="1">
      <c r="A47" s="212" t="s">
        <v>150</v>
      </c>
      <c r="B47" s="212" t="s">
        <v>109</v>
      </c>
      <c r="C47" s="213">
        <v>43419</v>
      </c>
      <c r="D47" s="214" t="s">
        <v>571</v>
      </c>
      <c r="E47" s="212" t="s">
        <v>576</v>
      </c>
      <c r="F47" s="212" t="s">
        <v>573</v>
      </c>
      <c r="G47" s="212" t="s">
        <v>561</v>
      </c>
      <c r="H47" s="212" t="s">
        <v>575</v>
      </c>
      <c r="I47" s="212"/>
    </row>
    <row r="48" spans="1:9" ht="15" customHeight="1">
      <c r="A48" s="212" t="s">
        <v>151</v>
      </c>
      <c r="B48" s="212" t="s">
        <v>229</v>
      </c>
      <c r="C48" s="213">
        <v>43422</v>
      </c>
      <c r="D48" s="214" t="s">
        <v>579</v>
      </c>
      <c r="E48" s="212" t="s">
        <v>489</v>
      </c>
      <c r="F48" s="212" t="s">
        <v>580</v>
      </c>
      <c r="G48" s="212" t="s">
        <v>577</v>
      </c>
      <c r="H48" s="212" t="s">
        <v>582</v>
      </c>
      <c r="I48" s="212"/>
    </row>
    <row r="49" spans="1:9" ht="15" customHeight="1">
      <c r="A49" s="212"/>
      <c r="B49" s="212"/>
      <c r="C49" s="213"/>
      <c r="D49" s="214"/>
      <c r="E49" s="212"/>
      <c r="F49" s="212" t="s">
        <v>583</v>
      </c>
      <c r="G49" s="212" t="s">
        <v>565</v>
      </c>
      <c r="H49" s="212"/>
      <c r="I49" s="212"/>
    </row>
    <row r="50" ht="7.5" customHeight="1"/>
    <row r="51" spans="1:9" s="133" customFormat="1" ht="15" customHeight="1">
      <c r="A51" s="131" t="s">
        <v>593</v>
      </c>
      <c r="B51" s="132"/>
      <c r="C51" s="132"/>
      <c r="D51" s="132"/>
      <c r="E51" s="132"/>
      <c r="F51" s="132"/>
      <c r="G51" s="132"/>
      <c r="H51" s="132"/>
      <c r="I51" s="132"/>
    </row>
    <row r="52" spans="1:9" ht="15" customHeight="1">
      <c r="A52" s="134" t="s">
        <v>555</v>
      </c>
      <c r="B52" s="134" t="s">
        <v>44</v>
      </c>
      <c r="C52" s="134" t="s">
        <v>45</v>
      </c>
      <c r="D52" s="135" t="s">
        <v>53</v>
      </c>
      <c r="E52" s="134" t="s">
        <v>46</v>
      </c>
      <c r="F52" s="134" t="s">
        <v>556</v>
      </c>
      <c r="G52" s="134" t="s">
        <v>557</v>
      </c>
      <c r="H52" s="134" t="s">
        <v>74</v>
      </c>
      <c r="I52" s="134" t="s">
        <v>70</v>
      </c>
    </row>
    <row r="53" spans="1:9" ht="15" customHeight="1">
      <c r="A53" s="212" t="s">
        <v>152</v>
      </c>
      <c r="B53" s="212" t="s">
        <v>108</v>
      </c>
      <c r="C53" s="213">
        <v>43423</v>
      </c>
      <c r="D53" s="214" t="s">
        <v>559</v>
      </c>
      <c r="E53" s="212" t="s">
        <v>386</v>
      </c>
      <c r="F53" s="212" t="s">
        <v>560</v>
      </c>
      <c r="G53" s="212" t="s">
        <v>574</v>
      </c>
      <c r="H53" s="212" t="s">
        <v>562</v>
      </c>
      <c r="I53" s="212"/>
    </row>
    <row r="54" spans="1:9" ht="15" customHeight="1">
      <c r="A54" s="212" t="s">
        <v>153</v>
      </c>
      <c r="B54" s="212" t="s">
        <v>108</v>
      </c>
      <c r="C54" s="213">
        <v>43423</v>
      </c>
      <c r="D54" s="214" t="s">
        <v>563</v>
      </c>
      <c r="E54" s="212" t="s">
        <v>576</v>
      </c>
      <c r="F54" s="212" t="s">
        <v>564</v>
      </c>
      <c r="G54" s="212" t="s">
        <v>580</v>
      </c>
      <c r="H54" s="212" t="s">
        <v>566</v>
      </c>
      <c r="I54" s="212"/>
    </row>
    <row r="55" spans="1:9" ht="15" customHeight="1">
      <c r="A55" s="212" t="s">
        <v>154</v>
      </c>
      <c r="B55" s="212" t="s">
        <v>369</v>
      </c>
      <c r="C55" s="213">
        <v>43425</v>
      </c>
      <c r="D55" s="214" t="s">
        <v>571</v>
      </c>
      <c r="E55" s="212" t="s">
        <v>483</v>
      </c>
      <c r="F55" s="212" t="s">
        <v>565</v>
      </c>
      <c r="G55" s="212" t="s">
        <v>573</v>
      </c>
      <c r="H55" s="212" t="s">
        <v>575</v>
      </c>
      <c r="I55" s="212"/>
    </row>
    <row r="56" spans="1:9" ht="15" customHeight="1">
      <c r="A56" s="212" t="s">
        <v>155</v>
      </c>
      <c r="B56" s="212" t="s">
        <v>109</v>
      </c>
      <c r="C56" s="213">
        <v>43426</v>
      </c>
      <c r="D56" s="214" t="s">
        <v>567</v>
      </c>
      <c r="E56" s="212" t="s">
        <v>572</v>
      </c>
      <c r="F56" s="212" t="s">
        <v>581</v>
      </c>
      <c r="G56" s="212" t="s">
        <v>569</v>
      </c>
      <c r="H56" s="212" t="s">
        <v>570</v>
      </c>
      <c r="I56" s="212"/>
    </row>
    <row r="57" spans="1:9" ht="15" customHeight="1">
      <c r="A57" s="212" t="s">
        <v>156</v>
      </c>
      <c r="B57" s="212" t="s">
        <v>109</v>
      </c>
      <c r="C57" s="213">
        <v>43426</v>
      </c>
      <c r="D57" s="214" t="s">
        <v>567</v>
      </c>
      <c r="E57" s="212" t="s">
        <v>382</v>
      </c>
      <c r="F57" s="212" t="s">
        <v>561</v>
      </c>
      <c r="G57" s="212" t="s">
        <v>584</v>
      </c>
      <c r="H57" s="212" t="s">
        <v>594</v>
      </c>
      <c r="I57" s="212"/>
    </row>
    <row r="58" spans="1:9" ht="15" customHeight="1">
      <c r="A58" s="212" t="s">
        <v>260</v>
      </c>
      <c r="B58" s="212" t="s">
        <v>110</v>
      </c>
      <c r="C58" s="213">
        <v>43427</v>
      </c>
      <c r="D58" s="214" t="s">
        <v>571</v>
      </c>
      <c r="E58" s="212" t="s">
        <v>489</v>
      </c>
      <c r="F58" s="212" t="s">
        <v>577</v>
      </c>
      <c r="G58" s="212" t="s">
        <v>568</v>
      </c>
      <c r="H58" s="212" t="s">
        <v>575</v>
      </c>
      <c r="I58" s="212"/>
    </row>
    <row r="59" spans="1:9" ht="15" customHeight="1">
      <c r="A59" s="212"/>
      <c r="B59" s="212"/>
      <c r="C59" s="213"/>
      <c r="D59" s="214"/>
      <c r="E59" s="212"/>
      <c r="F59" s="212" t="s">
        <v>583</v>
      </c>
      <c r="G59" s="212" t="s">
        <v>578</v>
      </c>
      <c r="H59" s="212"/>
      <c r="I59" s="212"/>
    </row>
    <row r="60" ht="7.5" customHeight="1"/>
    <row r="61" spans="1:9" s="133" customFormat="1" ht="15" customHeight="1">
      <c r="A61" s="131" t="s">
        <v>595</v>
      </c>
      <c r="B61" s="132"/>
      <c r="C61" s="132"/>
      <c r="D61" s="132"/>
      <c r="E61" s="132"/>
      <c r="F61" s="132"/>
      <c r="G61" s="132"/>
      <c r="H61" s="132"/>
      <c r="I61" s="132"/>
    </row>
    <row r="62" spans="1:9" ht="15" customHeight="1">
      <c r="A62" s="134" t="s">
        <v>555</v>
      </c>
      <c r="B62" s="134" t="s">
        <v>44</v>
      </c>
      <c r="C62" s="134" t="s">
        <v>45</v>
      </c>
      <c r="D62" s="135" t="s">
        <v>53</v>
      </c>
      <c r="E62" s="134" t="s">
        <v>46</v>
      </c>
      <c r="F62" s="134" t="s">
        <v>556</v>
      </c>
      <c r="G62" s="134" t="s">
        <v>557</v>
      </c>
      <c r="H62" s="134" t="s">
        <v>74</v>
      </c>
      <c r="I62" s="134" t="s">
        <v>70</v>
      </c>
    </row>
    <row r="63" spans="1:9" ht="15" customHeight="1">
      <c r="A63" s="212" t="s">
        <v>261</v>
      </c>
      <c r="B63" s="212" t="s">
        <v>108</v>
      </c>
      <c r="C63" s="213">
        <v>43430</v>
      </c>
      <c r="D63" s="214" t="s">
        <v>589</v>
      </c>
      <c r="E63" s="212" t="s">
        <v>382</v>
      </c>
      <c r="F63" s="212" t="s">
        <v>584</v>
      </c>
      <c r="G63" s="212" t="s">
        <v>565</v>
      </c>
      <c r="H63" s="212" t="s">
        <v>586</v>
      </c>
      <c r="I63" s="212"/>
    </row>
    <row r="64" spans="1:9" ht="15" customHeight="1">
      <c r="A64" s="212" t="s">
        <v>262</v>
      </c>
      <c r="B64" s="212" t="s">
        <v>108</v>
      </c>
      <c r="C64" s="213">
        <v>43430</v>
      </c>
      <c r="D64" s="214" t="s">
        <v>559</v>
      </c>
      <c r="E64" s="212" t="s">
        <v>383</v>
      </c>
      <c r="F64" s="212" t="s">
        <v>560</v>
      </c>
      <c r="G64" s="212" t="s">
        <v>580</v>
      </c>
      <c r="H64" s="212" t="s">
        <v>562</v>
      </c>
      <c r="I64" s="212"/>
    </row>
    <row r="65" spans="1:9" ht="15" customHeight="1">
      <c r="A65" s="212" t="s">
        <v>157</v>
      </c>
      <c r="B65" s="212" t="s">
        <v>329</v>
      </c>
      <c r="C65" s="213">
        <v>43431</v>
      </c>
      <c r="D65" s="214" t="s">
        <v>567</v>
      </c>
      <c r="E65" s="212" t="s">
        <v>572</v>
      </c>
      <c r="F65" s="212" t="s">
        <v>568</v>
      </c>
      <c r="G65" s="212" t="s">
        <v>564</v>
      </c>
      <c r="H65" s="212" t="s">
        <v>570</v>
      </c>
      <c r="I65" s="212"/>
    </row>
    <row r="66" spans="1:9" ht="15" customHeight="1">
      <c r="A66" s="212" t="s">
        <v>158</v>
      </c>
      <c r="B66" s="212" t="s">
        <v>109</v>
      </c>
      <c r="C66" s="213">
        <v>43433</v>
      </c>
      <c r="D66" s="214" t="s">
        <v>567</v>
      </c>
      <c r="E66" s="212" t="s">
        <v>590</v>
      </c>
      <c r="F66" s="212" t="s">
        <v>581</v>
      </c>
      <c r="G66" s="212" t="s">
        <v>574</v>
      </c>
      <c r="H66" s="212" t="s">
        <v>570</v>
      </c>
      <c r="I66" s="212"/>
    </row>
    <row r="67" spans="1:9" ht="15" customHeight="1">
      <c r="A67" s="212" t="s">
        <v>159</v>
      </c>
      <c r="B67" s="212" t="s">
        <v>109</v>
      </c>
      <c r="C67" s="213">
        <v>43433</v>
      </c>
      <c r="D67" s="214" t="s">
        <v>559</v>
      </c>
      <c r="E67" s="212" t="s">
        <v>384</v>
      </c>
      <c r="F67" s="212" t="s">
        <v>569</v>
      </c>
      <c r="G67" s="212" t="s">
        <v>561</v>
      </c>
      <c r="H67" s="212" t="s">
        <v>588</v>
      </c>
      <c r="I67" s="212"/>
    </row>
    <row r="68" spans="1:9" ht="15" customHeight="1">
      <c r="A68" s="212" t="s">
        <v>160</v>
      </c>
      <c r="B68" s="212" t="s">
        <v>229</v>
      </c>
      <c r="C68" s="213">
        <v>43436</v>
      </c>
      <c r="D68" s="214" t="s">
        <v>579</v>
      </c>
      <c r="E68" s="212" t="s">
        <v>489</v>
      </c>
      <c r="F68" s="212" t="s">
        <v>578</v>
      </c>
      <c r="G68" s="212" t="s">
        <v>573</v>
      </c>
      <c r="H68" s="212" t="s">
        <v>582</v>
      </c>
      <c r="I68" s="212"/>
    </row>
    <row r="69" spans="1:9" ht="15" customHeight="1">
      <c r="A69" s="212"/>
      <c r="B69" s="212"/>
      <c r="C69" s="213"/>
      <c r="D69" s="214"/>
      <c r="E69" s="212"/>
      <c r="F69" s="212" t="s">
        <v>583</v>
      </c>
      <c r="G69" s="212" t="s">
        <v>577</v>
      </c>
      <c r="H69" s="212"/>
      <c r="I69" s="212"/>
    </row>
    <row r="70" ht="7.5" customHeight="1"/>
    <row r="71" spans="1:9" s="133" customFormat="1" ht="15" customHeight="1">
      <c r="A71" s="131" t="s">
        <v>596</v>
      </c>
      <c r="B71" s="132"/>
      <c r="C71" s="132"/>
      <c r="D71" s="132"/>
      <c r="E71" s="132"/>
      <c r="F71" s="132"/>
      <c r="G71" s="132"/>
      <c r="H71" s="132"/>
      <c r="I71" s="132"/>
    </row>
    <row r="72" spans="1:9" ht="15" customHeight="1">
      <c r="A72" s="134" t="s">
        <v>555</v>
      </c>
      <c r="B72" s="134" t="s">
        <v>44</v>
      </c>
      <c r="C72" s="134" t="s">
        <v>45</v>
      </c>
      <c r="D72" s="135" t="s">
        <v>53</v>
      </c>
      <c r="E72" s="134" t="s">
        <v>46</v>
      </c>
      <c r="F72" s="134" t="s">
        <v>556</v>
      </c>
      <c r="G72" s="134" t="s">
        <v>557</v>
      </c>
      <c r="H72" s="134" t="s">
        <v>74</v>
      </c>
      <c r="I72" s="134" t="s">
        <v>70</v>
      </c>
    </row>
    <row r="73" spans="1:9" ht="15" customHeight="1">
      <c r="A73" s="212" t="s">
        <v>161</v>
      </c>
      <c r="B73" s="212" t="s">
        <v>329</v>
      </c>
      <c r="C73" s="213">
        <v>43438</v>
      </c>
      <c r="D73" s="214" t="s">
        <v>567</v>
      </c>
      <c r="E73" s="212" t="s">
        <v>383</v>
      </c>
      <c r="F73" s="212" t="s">
        <v>568</v>
      </c>
      <c r="G73" s="212" t="s">
        <v>560</v>
      </c>
      <c r="H73" s="212" t="s">
        <v>570</v>
      </c>
      <c r="I73" s="212"/>
    </row>
    <row r="74" spans="1:9" ht="15" customHeight="1">
      <c r="A74" s="212" t="s">
        <v>162</v>
      </c>
      <c r="B74" s="212" t="s">
        <v>369</v>
      </c>
      <c r="C74" s="213">
        <v>43439</v>
      </c>
      <c r="D74" s="214" t="s">
        <v>571</v>
      </c>
      <c r="E74" s="212" t="s">
        <v>590</v>
      </c>
      <c r="F74" s="212" t="s">
        <v>565</v>
      </c>
      <c r="G74" s="212" t="s">
        <v>569</v>
      </c>
      <c r="H74" s="212" t="s">
        <v>575</v>
      </c>
      <c r="I74" s="212"/>
    </row>
    <row r="75" spans="1:9" ht="15" customHeight="1">
      <c r="A75" s="212" t="s">
        <v>163</v>
      </c>
      <c r="B75" s="212" t="s">
        <v>109</v>
      </c>
      <c r="C75" s="213">
        <v>43440</v>
      </c>
      <c r="D75" s="214" t="s">
        <v>571</v>
      </c>
      <c r="E75" s="212" t="s">
        <v>483</v>
      </c>
      <c r="F75" s="212" t="s">
        <v>573</v>
      </c>
      <c r="G75" s="212" t="s">
        <v>577</v>
      </c>
      <c r="H75" s="212" t="s">
        <v>575</v>
      </c>
      <c r="I75" s="212"/>
    </row>
    <row r="76" spans="1:9" ht="15" customHeight="1">
      <c r="A76" s="212" t="s">
        <v>164</v>
      </c>
      <c r="B76" s="212" t="s">
        <v>109</v>
      </c>
      <c r="C76" s="213">
        <v>43440</v>
      </c>
      <c r="D76" s="214" t="s">
        <v>567</v>
      </c>
      <c r="E76" s="212" t="s">
        <v>382</v>
      </c>
      <c r="F76" s="212" t="s">
        <v>561</v>
      </c>
      <c r="G76" s="212" t="s">
        <v>581</v>
      </c>
      <c r="H76" s="212" t="s">
        <v>594</v>
      </c>
      <c r="I76" s="212"/>
    </row>
    <row r="77" spans="1:9" ht="15" customHeight="1">
      <c r="A77" s="212" t="s">
        <v>231</v>
      </c>
      <c r="B77" s="212" t="s">
        <v>229</v>
      </c>
      <c r="C77" s="213">
        <v>43443</v>
      </c>
      <c r="D77" s="214" t="s">
        <v>579</v>
      </c>
      <c r="E77" s="212" t="s">
        <v>489</v>
      </c>
      <c r="F77" s="212" t="s">
        <v>574</v>
      </c>
      <c r="G77" s="212" t="s">
        <v>580</v>
      </c>
      <c r="H77" s="212" t="s">
        <v>597</v>
      </c>
      <c r="I77" s="212"/>
    </row>
    <row r="78" spans="1:9" ht="15" customHeight="1">
      <c r="A78" s="212" t="s">
        <v>232</v>
      </c>
      <c r="B78" s="212" t="s">
        <v>229</v>
      </c>
      <c r="C78" s="213">
        <v>43443</v>
      </c>
      <c r="D78" s="214" t="s">
        <v>579</v>
      </c>
      <c r="E78" s="212" t="s">
        <v>386</v>
      </c>
      <c r="F78" s="212" t="s">
        <v>578</v>
      </c>
      <c r="G78" s="212" t="s">
        <v>584</v>
      </c>
      <c r="H78" s="212" t="s">
        <v>582</v>
      </c>
      <c r="I78" s="212"/>
    </row>
    <row r="79" spans="1:9" ht="15" customHeight="1">
      <c r="A79" s="212"/>
      <c r="B79" s="212"/>
      <c r="C79" s="213"/>
      <c r="D79" s="214"/>
      <c r="E79" s="212"/>
      <c r="F79" s="212" t="s">
        <v>583</v>
      </c>
      <c r="G79" s="212" t="s">
        <v>564</v>
      </c>
      <c r="H79" s="212"/>
      <c r="I79" s="212"/>
    </row>
    <row r="80" ht="7.5" customHeight="1"/>
    <row r="81" spans="1:9" s="133" customFormat="1" ht="15" customHeight="1">
      <c r="A81" s="131" t="s">
        <v>598</v>
      </c>
      <c r="B81" s="132"/>
      <c r="C81" s="132"/>
      <c r="D81" s="132"/>
      <c r="E81" s="132"/>
      <c r="F81" s="132"/>
      <c r="G81" s="132"/>
      <c r="H81" s="132"/>
      <c r="I81" s="132"/>
    </row>
    <row r="82" spans="1:9" ht="15" customHeight="1">
      <c r="A82" s="134" t="s">
        <v>555</v>
      </c>
      <c r="B82" s="134" t="s">
        <v>44</v>
      </c>
      <c r="C82" s="134" t="s">
        <v>45</v>
      </c>
      <c r="D82" s="135" t="s">
        <v>53</v>
      </c>
      <c r="E82" s="134" t="s">
        <v>46</v>
      </c>
      <c r="F82" s="134" t="s">
        <v>556</v>
      </c>
      <c r="G82" s="134" t="s">
        <v>557</v>
      </c>
      <c r="H82" s="134" t="s">
        <v>74</v>
      </c>
      <c r="I82" s="134" t="s">
        <v>70</v>
      </c>
    </row>
    <row r="83" spans="1:9" ht="15" customHeight="1">
      <c r="A83" s="212" t="s">
        <v>233</v>
      </c>
      <c r="B83" s="212" t="s">
        <v>108</v>
      </c>
      <c r="C83" s="213">
        <v>43444</v>
      </c>
      <c r="D83" s="214" t="s">
        <v>589</v>
      </c>
      <c r="E83" s="212" t="s">
        <v>386</v>
      </c>
      <c r="F83" s="212" t="s">
        <v>584</v>
      </c>
      <c r="G83" s="212" t="s">
        <v>577</v>
      </c>
      <c r="H83" s="212" t="s">
        <v>586</v>
      </c>
      <c r="I83" s="212"/>
    </row>
    <row r="84" spans="1:9" ht="15" customHeight="1">
      <c r="A84" s="212" t="s">
        <v>234</v>
      </c>
      <c r="B84" s="212" t="s">
        <v>329</v>
      </c>
      <c r="C84" s="213">
        <v>43445</v>
      </c>
      <c r="D84" s="214" t="s">
        <v>567</v>
      </c>
      <c r="E84" s="212" t="s">
        <v>384</v>
      </c>
      <c r="F84" s="212" t="s">
        <v>568</v>
      </c>
      <c r="G84" s="212" t="s">
        <v>580</v>
      </c>
      <c r="H84" s="212" t="s">
        <v>570</v>
      </c>
      <c r="I84" s="212"/>
    </row>
    <row r="85" spans="1:9" ht="15" customHeight="1">
      <c r="A85" s="212" t="s">
        <v>235</v>
      </c>
      <c r="B85" s="212" t="s">
        <v>109</v>
      </c>
      <c r="C85" s="213">
        <v>43447</v>
      </c>
      <c r="D85" s="214" t="s">
        <v>567</v>
      </c>
      <c r="E85" s="212" t="s">
        <v>576</v>
      </c>
      <c r="F85" s="212" t="s">
        <v>581</v>
      </c>
      <c r="G85" s="212" t="s">
        <v>565</v>
      </c>
      <c r="H85" s="212" t="s">
        <v>570</v>
      </c>
      <c r="I85" s="212"/>
    </row>
    <row r="86" spans="1:9" ht="15" customHeight="1">
      <c r="A86" s="212" t="s">
        <v>236</v>
      </c>
      <c r="B86" s="212" t="s">
        <v>109</v>
      </c>
      <c r="C86" s="213">
        <v>43447</v>
      </c>
      <c r="D86" s="214" t="s">
        <v>571</v>
      </c>
      <c r="E86" s="212" t="s">
        <v>572</v>
      </c>
      <c r="F86" s="212" t="s">
        <v>573</v>
      </c>
      <c r="G86" s="212" t="s">
        <v>564</v>
      </c>
      <c r="H86" s="212" t="s">
        <v>575</v>
      </c>
      <c r="I86" s="212"/>
    </row>
    <row r="87" spans="1:9" ht="15" customHeight="1">
      <c r="A87" s="212" t="s">
        <v>237</v>
      </c>
      <c r="B87" s="212" t="s">
        <v>109</v>
      </c>
      <c r="C87" s="213">
        <v>43447</v>
      </c>
      <c r="D87" s="214" t="s">
        <v>567</v>
      </c>
      <c r="E87" s="212" t="s">
        <v>590</v>
      </c>
      <c r="F87" s="212" t="s">
        <v>561</v>
      </c>
      <c r="G87" s="212" t="s">
        <v>574</v>
      </c>
      <c r="H87" s="212" t="s">
        <v>594</v>
      </c>
      <c r="I87" s="212"/>
    </row>
    <row r="88" spans="1:9" ht="15" customHeight="1">
      <c r="A88" s="212" t="s">
        <v>238</v>
      </c>
      <c r="B88" s="212" t="s">
        <v>229</v>
      </c>
      <c r="C88" s="213">
        <v>43450</v>
      </c>
      <c r="D88" s="214" t="s">
        <v>579</v>
      </c>
      <c r="E88" s="212" t="s">
        <v>489</v>
      </c>
      <c r="F88" s="212" t="s">
        <v>578</v>
      </c>
      <c r="G88" s="212" t="s">
        <v>569</v>
      </c>
      <c r="H88" s="212" t="s">
        <v>582</v>
      </c>
      <c r="I88" s="212"/>
    </row>
    <row r="89" spans="1:9" ht="15" customHeight="1">
      <c r="A89" s="212"/>
      <c r="B89" s="212"/>
      <c r="C89" s="213"/>
      <c r="D89" s="214"/>
      <c r="E89" s="212"/>
      <c r="F89" s="212" t="s">
        <v>583</v>
      </c>
      <c r="G89" s="212" t="s">
        <v>560</v>
      </c>
      <c r="H89" s="212"/>
      <c r="I89" s="212"/>
    </row>
    <row r="90" ht="7.5" customHeight="1"/>
    <row r="91" spans="1:9" s="133" customFormat="1" ht="15" customHeight="1">
      <c r="A91" s="131" t="s">
        <v>599</v>
      </c>
      <c r="B91" s="132"/>
      <c r="C91" s="132"/>
      <c r="D91" s="132"/>
      <c r="E91" s="132"/>
      <c r="F91" s="132"/>
      <c r="G91" s="132"/>
      <c r="H91" s="132"/>
      <c r="I91" s="132"/>
    </row>
    <row r="92" spans="1:9" ht="15" customHeight="1">
      <c r="A92" s="134" t="s">
        <v>555</v>
      </c>
      <c r="B92" s="134" t="s">
        <v>44</v>
      </c>
      <c r="C92" s="134" t="s">
        <v>45</v>
      </c>
      <c r="D92" s="135" t="s">
        <v>53</v>
      </c>
      <c r="E92" s="134" t="s">
        <v>46</v>
      </c>
      <c r="F92" s="134" t="s">
        <v>556</v>
      </c>
      <c r="G92" s="134" t="s">
        <v>557</v>
      </c>
      <c r="H92" s="134" t="s">
        <v>74</v>
      </c>
      <c r="I92" s="134" t="s">
        <v>70</v>
      </c>
    </row>
    <row r="93" spans="1:9" ht="15" customHeight="1">
      <c r="A93" s="212" t="s">
        <v>239</v>
      </c>
      <c r="B93" s="212" t="s">
        <v>108</v>
      </c>
      <c r="C93" s="213">
        <v>43451</v>
      </c>
      <c r="D93" s="214" t="s">
        <v>559</v>
      </c>
      <c r="E93" s="212" t="s">
        <v>383</v>
      </c>
      <c r="F93" s="212" t="s">
        <v>560</v>
      </c>
      <c r="G93" s="212" t="s">
        <v>573</v>
      </c>
      <c r="H93" s="212" t="s">
        <v>562</v>
      </c>
      <c r="I93" s="212"/>
    </row>
    <row r="94" spans="1:9" ht="15" customHeight="1">
      <c r="A94" s="212" t="s">
        <v>240</v>
      </c>
      <c r="B94" s="212" t="s">
        <v>108</v>
      </c>
      <c r="C94" s="213">
        <v>43451</v>
      </c>
      <c r="D94" s="214" t="s">
        <v>563</v>
      </c>
      <c r="E94" s="212" t="s">
        <v>384</v>
      </c>
      <c r="F94" s="212" t="s">
        <v>564</v>
      </c>
      <c r="G94" s="212" t="s">
        <v>584</v>
      </c>
      <c r="H94" s="212" t="s">
        <v>566</v>
      </c>
      <c r="I94" s="212"/>
    </row>
    <row r="95" spans="1:9" ht="15" customHeight="1">
      <c r="A95" s="212" t="s">
        <v>165</v>
      </c>
      <c r="B95" s="212" t="s">
        <v>329</v>
      </c>
      <c r="C95" s="213">
        <v>43452</v>
      </c>
      <c r="D95" s="214" t="s">
        <v>567</v>
      </c>
      <c r="E95" s="212" t="s">
        <v>381</v>
      </c>
      <c r="F95" s="212" t="s">
        <v>568</v>
      </c>
      <c r="G95" s="212" t="s">
        <v>574</v>
      </c>
      <c r="H95" s="212" t="s">
        <v>570</v>
      </c>
      <c r="I95" s="212"/>
    </row>
    <row r="96" spans="1:9" ht="15" customHeight="1">
      <c r="A96" s="212" t="s">
        <v>166</v>
      </c>
      <c r="B96" s="212" t="s">
        <v>369</v>
      </c>
      <c r="C96" s="213">
        <v>43453</v>
      </c>
      <c r="D96" s="214" t="s">
        <v>571</v>
      </c>
      <c r="E96" s="212" t="s">
        <v>483</v>
      </c>
      <c r="F96" s="212" t="s">
        <v>565</v>
      </c>
      <c r="G96" s="212" t="s">
        <v>561</v>
      </c>
      <c r="H96" s="212" t="s">
        <v>575</v>
      </c>
      <c r="I96" s="212"/>
    </row>
    <row r="97" spans="1:9" ht="15" customHeight="1">
      <c r="A97" s="212" t="s">
        <v>167</v>
      </c>
      <c r="B97" s="212" t="s">
        <v>109</v>
      </c>
      <c r="C97" s="213">
        <v>43454</v>
      </c>
      <c r="D97" s="214" t="s">
        <v>567</v>
      </c>
      <c r="E97" s="212" t="s">
        <v>382</v>
      </c>
      <c r="F97" s="212" t="s">
        <v>581</v>
      </c>
      <c r="G97" s="212" t="s">
        <v>578</v>
      </c>
      <c r="H97" s="212" t="s">
        <v>570</v>
      </c>
      <c r="I97" s="212"/>
    </row>
    <row r="98" spans="1:9" ht="15" customHeight="1">
      <c r="A98" s="212" t="s">
        <v>168</v>
      </c>
      <c r="B98" s="212" t="s">
        <v>110</v>
      </c>
      <c r="C98" s="213">
        <v>43455</v>
      </c>
      <c r="D98" s="214" t="s">
        <v>571</v>
      </c>
      <c r="E98" s="212" t="s">
        <v>576</v>
      </c>
      <c r="F98" s="212" t="s">
        <v>577</v>
      </c>
      <c r="G98" s="212" t="s">
        <v>569</v>
      </c>
      <c r="H98" s="212" t="s">
        <v>575</v>
      </c>
      <c r="I98" s="212"/>
    </row>
    <row r="99" spans="1:9" ht="15" customHeight="1">
      <c r="A99" s="212"/>
      <c r="B99" s="212"/>
      <c r="C99" s="213"/>
      <c r="D99" s="214"/>
      <c r="E99" s="212"/>
      <c r="F99" s="212" t="s">
        <v>583</v>
      </c>
      <c r="G99" s="212" t="s">
        <v>580</v>
      </c>
      <c r="H99" s="212"/>
      <c r="I99" s="212"/>
    </row>
    <row r="100" ht="7.5" customHeight="1"/>
    <row r="101" spans="1:9" s="133" customFormat="1" ht="15" customHeight="1">
      <c r="A101" s="131" t="s">
        <v>600</v>
      </c>
      <c r="B101" s="132"/>
      <c r="C101" s="132"/>
      <c r="D101" s="132"/>
      <c r="E101" s="132"/>
      <c r="F101" s="132"/>
      <c r="G101" s="132"/>
      <c r="H101" s="132"/>
      <c r="I101" s="132"/>
    </row>
    <row r="102" spans="1:9" ht="15" customHeight="1">
      <c r="A102" s="134" t="s">
        <v>555</v>
      </c>
      <c r="B102" s="134" t="s">
        <v>44</v>
      </c>
      <c r="C102" s="134" t="s">
        <v>45</v>
      </c>
      <c r="D102" s="135" t="s">
        <v>53</v>
      </c>
      <c r="E102" s="134" t="s">
        <v>46</v>
      </c>
      <c r="F102" s="134" t="s">
        <v>556</v>
      </c>
      <c r="G102" s="134" t="s">
        <v>557</v>
      </c>
      <c r="H102" s="134" t="s">
        <v>74</v>
      </c>
      <c r="I102" s="134" t="s">
        <v>70</v>
      </c>
    </row>
    <row r="103" spans="1:9" ht="15" customHeight="1">
      <c r="A103" s="212" t="s">
        <v>169</v>
      </c>
      <c r="B103" s="212" t="s">
        <v>108</v>
      </c>
      <c r="C103" s="213">
        <v>43107</v>
      </c>
      <c r="D103" s="214" t="s">
        <v>589</v>
      </c>
      <c r="E103" s="212" t="s">
        <v>381</v>
      </c>
      <c r="F103" s="212" t="s">
        <v>584</v>
      </c>
      <c r="G103" s="212" t="s">
        <v>560</v>
      </c>
      <c r="H103" s="212" t="s">
        <v>586</v>
      </c>
      <c r="I103" s="212"/>
    </row>
    <row r="104" spans="1:9" ht="15" customHeight="1">
      <c r="A104" s="212" t="s">
        <v>170</v>
      </c>
      <c r="B104" s="212" t="s">
        <v>369</v>
      </c>
      <c r="C104" s="213">
        <v>43109</v>
      </c>
      <c r="D104" s="214" t="s">
        <v>571</v>
      </c>
      <c r="E104" s="212" t="s">
        <v>382</v>
      </c>
      <c r="F104" s="212" t="s">
        <v>565</v>
      </c>
      <c r="G104" s="212" t="s">
        <v>574</v>
      </c>
      <c r="H104" s="212" t="s">
        <v>575</v>
      </c>
      <c r="I104" s="212"/>
    </row>
    <row r="105" spans="1:9" ht="15" customHeight="1">
      <c r="A105" s="212" t="s">
        <v>171</v>
      </c>
      <c r="B105" s="212" t="s">
        <v>109</v>
      </c>
      <c r="C105" s="213">
        <v>43110</v>
      </c>
      <c r="D105" s="214" t="s">
        <v>567</v>
      </c>
      <c r="E105" s="212" t="s">
        <v>384</v>
      </c>
      <c r="F105" s="212" t="s">
        <v>581</v>
      </c>
      <c r="G105" s="212" t="s">
        <v>577</v>
      </c>
      <c r="H105" s="212" t="s">
        <v>570</v>
      </c>
      <c r="I105" s="212"/>
    </row>
    <row r="106" spans="1:9" ht="15" customHeight="1">
      <c r="A106" s="212" t="s">
        <v>172</v>
      </c>
      <c r="B106" s="212" t="s">
        <v>109</v>
      </c>
      <c r="C106" s="213">
        <v>43110</v>
      </c>
      <c r="D106" s="214" t="s">
        <v>559</v>
      </c>
      <c r="E106" s="212" t="s">
        <v>590</v>
      </c>
      <c r="F106" s="212" t="s">
        <v>569</v>
      </c>
      <c r="G106" s="212" t="s">
        <v>564</v>
      </c>
      <c r="H106" s="212" t="s">
        <v>588</v>
      </c>
      <c r="I106" s="212"/>
    </row>
    <row r="107" spans="1:9" ht="15" customHeight="1">
      <c r="A107" s="212" t="s">
        <v>173</v>
      </c>
      <c r="B107" s="212" t="s">
        <v>109</v>
      </c>
      <c r="C107" s="213">
        <v>43110</v>
      </c>
      <c r="D107" s="214" t="s">
        <v>567</v>
      </c>
      <c r="E107" s="212" t="s">
        <v>576</v>
      </c>
      <c r="F107" s="212" t="s">
        <v>561</v>
      </c>
      <c r="G107" s="212" t="s">
        <v>578</v>
      </c>
      <c r="H107" s="212" t="s">
        <v>594</v>
      </c>
      <c r="I107" s="212"/>
    </row>
    <row r="108" spans="1:9" ht="15" customHeight="1">
      <c r="A108" s="212" t="s">
        <v>174</v>
      </c>
      <c r="B108" s="212" t="s">
        <v>229</v>
      </c>
      <c r="C108" s="213">
        <v>43113</v>
      </c>
      <c r="D108" s="214" t="s">
        <v>579</v>
      </c>
      <c r="E108" s="212" t="s">
        <v>489</v>
      </c>
      <c r="F108" s="212" t="s">
        <v>580</v>
      </c>
      <c r="G108" s="212" t="s">
        <v>573</v>
      </c>
      <c r="H108" s="212" t="s">
        <v>582</v>
      </c>
      <c r="I108" s="212"/>
    </row>
    <row r="109" spans="1:9" ht="15" customHeight="1">
      <c r="A109" s="212"/>
      <c r="B109" s="212"/>
      <c r="C109" s="213"/>
      <c r="D109" s="214"/>
      <c r="E109" s="212"/>
      <c r="F109" s="212" t="s">
        <v>583</v>
      </c>
      <c r="G109" s="212" t="s">
        <v>568</v>
      </c>
      <c r="H109" s="212"/>
      <c r="I109" s="212"/>
    </row>
    <row r="110" ht="7.5" customHeight="1"/>
    <row r="111" spans="1:9" s="133" customFormat="1" ht="15" customHeight="1">
      <c r="A111" s="131" t="s">
        <v>601</v>
      </c>
      <c r="B111" s="132"/>
      <c r="C111" s="132"/>
      <c r="D111" s="132"/>
      <c r="E111" s="132"/>
      <c r="F111" s="132"/>
      <c r="G111" s="132"/>
      <c r="H111" s="132"/>
      <c r="I111" s="132"/>
    </row>
    <row r="112" spans="1:9" ht="15" customHeight="1">
      <c r="A112" s="134" t="s">
        <v>555</v>
      </c>
      <c r="B112" s="134" t="s">
        <v>44</v>
      </c>
      <c r="C112" s="134" t="s">
        <v>45</v>
      </c>
      <c r="D112" s="135" t="s">
        <v>53</v>
      </c>
      <c r="E112" s="134" t="s">
        <v>46</v>
      </c>
      <c r="F112" s="134" t="s">
        <v>556</v>
      </c>
      <c r="G112" s="134" t="s">
        <v>557</v>
      </c>
      <c r="H112" s="134" t="s">
        <v>74</v>
      </c>
      <c r="I112" s="134" t="s">
        <v>70</v>
      </c>
    </row>
    <row r="113" spans="1:9" ht="15" customHeight="1">
      <c r="A113" s="212" t="s">
        <v>263</v>
      </c>
      <c r="B113" s="212" t="s">
        <v>108</v>
      </c>
      <c r="C113" s="213">
        <v>43114</v>
      </c>
      <c r="D113" s="214" t="s">
        <v>559</v>
      </c>
      <c r="E113" s="212" t="s">
        <v>383</v>
      </c>
      <c r="F113" s="212" t="s">
        <v>560</v>
      </c>
      <c r="G113" s="212" t="s">
        <v>569</v>
      </c>
      <c r="H113" s="212" t="s">
        <v>562</v>
      </c>
      <c r="I113" s="212"/>
    </row>
    <row r="114" spans="1:9" ht="15" customHeight="1">
      <c r="A114" s="212" t="s">
        <v>264</v>
      </c>
      <c r="B114" s="212" t="s">
        <v>108</v>
      </c>
      <c r="C114" s="213">
        <v>43114</v>
      </c>
      <c r="D114" s="214" t="s">
        <v>563</v>
      </c>
      <c r="E114" s="212" t="s">
        <v>381</v>
      </c>
      <c r="F114" s="212" t="s">
        <v>564</v>
      </c>
      <c r="G114" s="212" t="s">
        <v>581</v>
      </c>
      <c r="H114" s="212" t="s">
        <v>566</v>
      </c>
      <c r="I114" s="212"/>
    </row>
    <row r="115" spans="1:9" ht="15" customHeight="1">
      <c r="A115" s="212" t="s">
        <v>265</v>
      </c>
      <c r="B115" s="212" t="s">
        <v>329</v>
      </c>
      <c r="C115" s="213">
        <v>43115</v>
      </c>
      <c r="D115" s="214" t="s">
        <v>567</v>
      </c>
      <c r="E115" s="212" t="s">
        <v>384</v>
      </c>
      <c r="F115" s="212" t="s">
        <v>568</v>
      </c>
      <c r="G115" s="212" t="s">
        <v>573</v>
      </c>
      <c r="H115" s="212" t="s">
        <v>570</v>
      </c>
      <c r="I115" s="212"/>
    </row>
    <row r="116" spans="1:9" ht="15" customHeight="1">
      <c r="A116" s="212" t="s">
        <v>266</v>
      </c>
      <c r="B116" s="212" t="s">
        <v>369</v>
      </c>
      <c r="C116" s="213">
        <v>43116</v>
      </c>
      <c r="D116" s="214" t="s">
        <v>571</v>
      </c>
      <c r="E116" s="212" t="s">
        <v>483</v>
      </c>
      <c r="F116" s="212" t="s">
        <v>565</v>
      </c>
      <c r="G116" s="212" t="s">
        <v>578</v>
      </c>
      <c r="H116" s="212" t="s">
        <v>575</v>
      </c>
      <c r="I116" s="212"/>
    </row>
    <row r="117" spans="1:9" ht="15" customHeight="1">
      <c r="A117" s="212" t="s">
        <v>267</v>
      </c>
      <c r="B117" s="212" t="s">
        <v>110</v>
      </c>
      <c r="C117" s="213">
        <v>43118</v>
      </c>
      <c r="D117" s="214" t="s">
        <v>571</v>
      </c>
      <c r="E117" s="212" t="s">
        <v>576</v>
      </c>
      <c r="F117" s="212" t="s">
        <v>577</v>
      </c>
      <c r="G117" s="212" t="s">
        <v>561</v>
      </c>
      <c r="H117" s="212" t="s">
        <v>575</v>
      </c>
      <c r="I117" s="212"/>
    </row>
    <row r="118" spans="1:9" ht="15" customHeight="1">
      <c r="A118" s="212" t="s">
        <v>268</v>
      </c>
      <c r="B118" s="212" t="s">
        <v>229</v>
      </c>
      <c r="C118" s="213">
        <v>43120</v>
      </c>
      <c r="D118" s="214" t="s">
        <v>579</v>
      </c>
      <c r="E118" s="212" t="s">
        <v>489</v>
      </c>
      <c r="F118" s="212" t="s">
        <v>580</v>
      </c>
      <c r="G118" s="212" t="s">
        <v>584</v>
      </c>
      <c r="H118" s="212" t="s">
        <v>582</v>
      </c>
      <c r="I118" s="212"/>
    </row>
    <row r="119" spans="1:9" ht="15" customHeight="1">
      <c r="A119" s="212"/>
      <c r="B119" s="212"/>
      <c r="C119" s="213"/>
      <c r="D119" s="214"/>
      <c r="E119" s="212"/>
      <c r="F119" s="212" t="s">
        <v>583</v>
      </c>
      <c r="G119" s="212" t="s">
        <v>574</v>
      </c>
      <c r="H119" s="212"/>
      <c r="I119" s="212"/>
    </row>
    <row r="120" ht="7.5" customHeight="1"/>
    <row r="121" spans="1:9" s="133" customFormat="1" ht="15" customHeight="1">
      <c r="A121" s="131" t="s">
        <v>602</v>
      </c>
      <c r="B121" s="132"/>
      <c r="C121" s="132"/>
      <c r="D121" s="132"/>
      <c r="E121" s="132"/>
      <c r="F121" s="132"/>
      <c r="G121" s="132"/>
      <c r="H121" s="132"/>
      <c r="I121" s="132"/>
    </row>
    <row r="122" spans="1:9" ht="15" customHeight="1">
      <c r="A122" s="134" t="s">
        <v>555</v>
      </c>
      <c r="B122" s="134" t="s">
        <v>44</v>
      </c>
      <c r="C122" s="134" t="s">
        <v>45</v>
      </c>
      <c r="D122" s="135" t="s">
        <v>53</v>
      </c>
      <c r="E122" s="134" t="s">
        <v>46</v>
      </c>
      <c r="F122" s="134" t="s">
        <v>556</v>
      </c>
      <c r="G122" s="134" t="s">
        <v>557</v>
      </c>
      <c r="H122" s="134" t="s">
        <v>74</v>
      </c>
      <c r="I122" s="134" t="s">
        <v>70</v>
      </c>
    </row>
    <row r="123" spans="1:9" ht="15" customHeight="1">
      <c r="A123" s="212" t="s">
        <v>269</v>
      </c>
      <c r="B123" s="212" t="s">
        <v>108</v>
      </c>
      <c r="C123" s="213"/>
      <c r="D123" s="214" t="s">
        <v>589</v>
      </c>
      <c r="E123" s="212"/>
      <c r="F123" s="212" t="s">
        <v>584</v>
      </c>
      <c r="G123" s="212" t="s">
        <v>568</v>
      </c>
      <c r="H123" s="212" t="s">
        <v>586</v>
      </c>
      <c r="I123" s="212"/>
    </row>
    <row r="124" spans="1:9" ht="15" customHeight="1">
      <c r="A124" s="212" t="s">
        <v>270</v>
      </c>
      <c r="B124" s="212" t="s">
        <v>369</v>
      </c>
      <c r="C124" s="213">
        <v>43418</v>
      </c>
      <c r="D124" s="214" t="s">
        <v>571</v>
      </c>
      <c r="E124" s="212" t="s">
        <v>483</v>
      </c>
      <c r="F124" s="212" t="s">
        <v>565</v>
      </c>
      <c r="G124" s="212" t="s">
        <v>577</v>
      </c>
      <c r="H124" s="212" t="s">
        <v>575</v>
      </c>
      <c r="I124" s="212"/>
    </row>
    <row r="125" spans="1:9" ht="15" customHeight="1">
      <c r="A125" s="212" t="s">
        <v>271</v>
      </c>
      <c r="B125" s="212" t="s">
        <v>109</v>
      </c>
      <c r="C125" s="213"/>
      <c r="D125" s="214" t="s">
        <v>567</v>
      </c>
      <c r="E125" s="212"/>
      <c r="F125" s="212" t="s">
        <v>581</v>
      </c>
      <c r="G125" s="212" t="s">
        <v>560</v>
      </c>
      <c r="H125" s="212" t="s">
        <v>570</v>
      </c>
      <c r="I125" s="212"/>
    </row>
    <row r="126" spans="1:9" ht="15" customHeight="1">
      <c r="A126" s="212" t="s">
        <v>272</v>
      </c>
      <c r="B126" s="212" t="s">
        <v>109</v>
      </c>
      <c r="C126" s="213">
        <v>43412</v>
      </c>
      <c r="D126" s="214" t="s">
        <v>567</v>
      </c>
      <c r="E126" s="212" t="s">
        <v>590</v>
      </c>
      <c r="F126" s="212" t="s">
        <v>561</v>
      </c>
      <c r="G126" s="212" t="s">
        <v>564</v>
      </c>
      <c r="H126" s="212" t="s">
        <v>594</v>
      </c>
      <c r="I126" s="212"/>
    </row>
    <row r="127" spans="1:9" ht="15" customHeight="1">
      <c r="A127" s="212" t="s">
        <v>273</v>
      </c>
      <c r="B127" s="212" t="s">
        <v>109</v>
      </c>
      <c r="C127" s="213"/>
      <c r="D127" s="214" t="s">
        <v>559</v>
      </c>
      <c r="E127" s="212"/>
      <c r="F127" s="212" t="s">
        <v>580</v>
      </c>
      <c r="G127" s="212" t="s">
        <v>569</v>
      </c>
      <c r="H127" s="212" t="s">
        <v>582</v>
      </c>
      <c r="I127" s="212"/>
    </row>
    <row r="128" spans="1:9" ht="15" customHeight="1">
      <c r="A128" s="212" t="s">
        <v>274</v>
      </c>
      <c r="B128" s="212" t="s">
        <v>229</v>
      </c>
      <c r="C128" s="213"/>
      <c r="D128" s="214" t="s">
        <v>579</v>
      </c>
      <c r="E128" s="212"/>
      <c r="F128" s="212" t="s">
        <v>574</v>
      </c>
      <c r="G128" s="212" t="s">
        <v>578</v>
      </c>
      <c r="H128" s="212" t="s">
        <v>597</v>
      </c>
      <c r="I128" s="212"/>
    </row>
    <row r="129" spans="1:9" ht="15" customHeight="1">
      <c r="A129" s="212"/>
      <c r="B129" s="212"/>
      <c r="C129" s="213"/>
      <c r="D129" s="214"/>
      <c r="E129" s="212"/>
      <c r="F129" s="212" t="s">
        <v>583</v>
      </c>
      <c r="G129" s="212" t="s">
        <v>573</v>
      </c>
      <c r="H129" s="212"/>
      <c r="I129" s="212"/>
    </row>
  </sheetData>
  <sheetProtection/>
  <mergeCells count="1">
    <mergeCell ref="A1:I1"/>
  </mergeCells>
  <printOptions horizontalCentered="1"/>
  <pageMargins left="0.11811023622047245" right="0.11811023622047245" top="0.2362204724409449" bottom="0.2362204724409449" header="0.31496062992125984" footer="0.31496062992125984"/>
  <pageSetup fitToHeight="2" fitToWidth="1" horizontalDpi="600" verticalDpi="600" orientation="portrait" paperSize="8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="110" zoomScaleNormal="110" zoomScalePageLayoutView="0" workbookViewId="0" topLeftCell="A1">
      <selection activeCell="E4" sqref="E4:E5"/>
    </sheetView>
  </sheetViews>
  <sheetFormatPr defaultColWidth="11.421875" defaultRowHeight="12.75"/>
  <cols>
    <col min="1" max="1" width="5.421875" style="2" customWidth="1"/>
    <col min="2" max="2" width="33.140625" style="1" bestFit="1" customWidth="1"/>
    <col min="3" max="7" width="44.7109375" style="3" customWidth="1"/>
    <col min="8" max="16384" width="11.421875" style="1" customWidth="1"/>
  </cols>
  <sheetData>
    <row r="1" spans="1:5" s="2" customFormat="1" ht="12.75">
      <c r="A1" s="25" t="s">
        <v>98</v>
      </c>
      <c r="B1" s="25" t="s">
        <v>58</v>
      </c>
      <c r="C1" s="26" t="s">
        <v>96</v>
      </c>
      <c r="D1" s="26" t="s">
        <v>97</v>
      </c>
      <c r="E1" s="26" t="s">
        <v>499</v>
      </c>
    </row>
    <row r="2" spans="1:5" s="4" customFormat="1" ht="24" customHeight="1">
      <c r="A2" s="231" t="s">
        <v>101</v>
      </c>
      <c r="B2" s="98" t="s">
        <v>491</v>
      </c>
      <c r="C2" s="230" t="s">
        <v>520</v>
      </c>
      <c r="D2" s="230" t="s">
        <v>505</v>
      </c>
      <c r="E2" s="230" t="s">
        <v>6</v>
      </c>
    </row>
    <row r="3" spans="1:5" s="4" customFormat="1" ht="24" customHeight="1">
      <c r="A3" s="231"/>
      <c r="B3" s="99" t="s">
        <v>377</v>
      </c>
      <c r="C3" s="230"/>
      <c r="D3" s="230"/>
      <c r="E3" s="230"/>
    </row>
    <row r="4" spans="1:7" ht="24" customHeight="1">
      <c r="A4" s="231" t="s">
        <v>102</v>
      </c>
      <c r="B4" s="98" t="s">
        <v>492</v>
      </c>
      <c r="C4" s="230" t="s">
        <v>521</v>
      </c>
      <c r="D4" s="230" t="s">
        <v>516</v>
      </c>
      <c r="E4" s="230" t="s">
        <v>6</v>
      </c>
      <c r="F4" s="1"/>
      <c r="G4" s="1"/>
    </row>
    <row r="5" spans="1:7" ht="24" customHeight="1">
      <c r="A5" s="231"/>
      <c r="B5" s="99" t="s">
        <v>493</v>
      </c>
      <c r="C5" s="230"/>
      <c r="D5" s="230"/>
      <c r="E5" s="230"/>
      <c r="F5" s="1"/>
      <c r="G5" s="1"/>
    </row>
    <row r="6" spans="1:5" s="4" customFormat="1" ht="24" customHeight="1">
      <c r="A6" s="231" t="s">
        <v>375</v>
      </c>
      <c r="B6" s="98" t="s">
        <v>494</v>
      </c>
      <c r="C6" s="230" t="s">
        <v>518</v>
      </c>
      <c r="D6" s="230" t="s">
        <v>501</v>
      </c>
      <c r="E6" s="230" t="s">
        <v>526</v>
      </c>
    </row>
    <row r="7" spans="1:5" s="4" customFormat="1" ht="24" customHeight="1">
      <c r="A7" s="231"/>
      <c r="B7" s="99" t="s">
        <v>495</v>
      </c>
      <c r="C7" s="230"/>
      <c r="D7" s="230"/>
      <c r="E7" s="230"/>
    </row>
    <row r="8" spans="1:7" ht="24" customHeight="1">
      <c r="A8" s="231" t="s">
        <v>376</v>
      </c>
      <c r="B8" s="98" t="s">
        <v>496</v>
      </c>
      <c r="C8" s="230" t="s">
        <v>519</v>
      </c>
      <c r="D8" s="230" t="s">
        <v>517</v>
      </c>
      <c r="E8" s="230" t="s">
        <v>515</v>
      </c>
      <c r="F8" s="1"/>
      <c r="G8" s="1"/>
    </row>
    <row r="9" spans="1:7" ht="24" customHeight="1">
      <c r="A9" s="231"/>
      <c r="B9" s="99" t="s">
        <v>497</v>
      </c>
      <c r="C9" s="230"/>
      <c r="D9" s="230"/>
      <c r="E9" s="230"/>
      <c r="F9" s="1"/>
      <c r="G9" s="1"/>
    </row>
    <row r="11" spans="1:7" s="2" customFormat="1" ht="12.75">
      <c r="A11" s="27" t="s">
        <v>98</v>
      </c>
      <c r="B11" s="27" t="s">
        <v>59</v>
      </c>
      <c r="C11" s="28" t="s">
        <v>96</v>
      </c>
      <c r="D11" s="28" t="s">
        <v>97</v>
      </c>
      <c r="E11" s="28" t="s">
        <v>197</v>
      </c>
      <c r="F11" s="28" t="s">
        <v>227</v>
      </c>
      <c r="G11" s="28" t="s">
        <v>198</v>
      </c>
    </row>
    <row r="12" spans="1:7" ht="24" customHeight="1">
      <c r="A12" s="232" t="s">
        <v>103</v>
      </c>
      <c r="B12" s="100" t="s">
        <v>498</v>
      </c>
      <c r="C12" s="229" t="s">
        <v>506</v>
      </c>
      <c r="D12" s="229" t="s">
        <v>527</v>
      </c>
      <c r="E12" s="229" t="s">
        <v>534</v>
      </c>
      <c r="F12" s="229" t="s">
        <v>537</v>
      </c>
      <c r="G12" s="229" t="s">
        <v>548</v>
      </c>
    </row>
    <row r="13" spans="1:7" ht="24" customHeight="1">
      <c r="A13" s="232"/>
      <c r="B13" s="101" t="s">
        <v>497</v>
      </c>
      <c r="C13" s="229"/>
      <c r="D13" s="229"/>
      <c r="E13" s="229"/>
      <c r="F13" s="229"/>
      <c r="G13" s="229"/>
    </row>
    <row r="14" spans="1:7" ht="24" customHeight="1">
      <c r="A14" s="232" t="s">
        <v>104</v>
      </c>
      <c r="B14" s="100" t="s">
        <v>503</v>
      </c>
      <c r="C14" s="229" t="s">
        <v>508</v>
      </c>
      <c r="D14" s="229" t="s">
        <v>522</v>
      </c>
      <c r="E14" s="229" t="s">
        <v>523</v>
      </c>
      <c r="F14" s="229" t="s">
        <v>539</v>
      </c>
      <c r="G14" s="229" t="s">
        <v>547</v>
      </c>
    </row>
    <row r="15" spans="1:7" ht="24" customHeight="1">
      <c r="A15" s="232"/>
      <c r="B15" s="101" t="s">
        <v>491</v>
      </c>
      <c r="C15" s="229"/>
      <c r="D15" s="229"/>
      <c r="E15" s="229"/>
      <c r="F15" s="229"/>
      <c r="G15" s="229"/>
    </row>
    <row r="16" spans="1:7" ht="24" customHeight="1">
      <c r="A16" s="232" t="s">
        <v>105</v>
      </c>
      <c r="B16" s="100" t="s">
        <v>504</v>
      </c>
      <c r="C16" s="229" t="s">
        <v>525</v>
      </c>
      <c r="D16" s="229" t="s">
        <v>524</v>
      </c>
      <c r="E16" s="229" t="s">
        <v>530</v>
      </c>
      <c r="F16" s="229"/>
      <c r="G16" s="229"/>
    </row>
    <row r="17" spans="1:7" ht="24" customHeight="1">
      <c r="A17" s="232"/>
      <c r="B17" s="101" t="s">
        <v>507</v>
      </c>
      <c r="C17" s="229"/>
      <c r="D17" s="229"/>
      <c r="E17" s="229"/>
      <c r="F17" s="229"/>
      <c r="G17" s="229"/>
    </row>
    <row r="18" spans="1:7" ht="24" customHeight="1">
      <c r="A18" s="232" t="s">
        <v>106</v>
      </c>
      <c r="B18" s="100" t="s">
        <v>500</v>
      </c>
      <c r="C18" s="229" t="s">
        <v>502</v>
      </c>
      <c r="D18" s="229" t="s">
        <v>529</v>
      </c>
      <c r="E18" s="229" t="s">
        <v>531</v>
      </c>
      <c r="F18" s="229" t="s">
        <v>540</v>
      </c>
      <c r="G18" s="229"/>
    </row>
    <row r="19" spans="1:7" ht="24" customHeight="1">
      <c r="A19" s="232"/>
      <c r="B19" s="101" t="s">
        <v>494</v>
      </c>
      <c r="C19" s="229"/>
      <c r="D19" s="229"/>
      <c r="E19" s="229"/>
      <c r="F19" s="229"/>
      <c r="G19" s="229"/>
    </row>
    <row r="21" spans="1:3" s="2" customFormat="1" ht="12.75">
      <c r="A21" s="29" t="s">
        <v>98</v>
      </c>
      <c r="B21" s="29" t="s">
        <v>60</v>
      </c>
      <c r="C21" s="94" t="s">
        <v>228</v>
      </c>
    </row>
    <row r="22" spans="1:7" ht="24" customHeight="1">
      <c r="A22" s="234" t="s">
        <v>99</v>
      </c>
      <c r="B22" s="129" t="s">
        <v>500</v>
      </c>
      <c r="C22" s="237" t="s">
        <v>549</v>
      </c>
      <c r="F22" s="1"/>
      <c r="G22" s="1"/>
    </row>
    <row r="23" spans="1:7" ht="24" customHeight="1">
      <c r="A23" s="234"/>
      <c r="B23" s="130" t="s">
        <v>504</v>
      </c>
      <c r="C23" s="238"/>
      <c r="F23" s="1"/>
      <c r="G23" s="1"/>
    </row>
    <row r="24" spans="1:3" s="4" customFormat="1" ht="24" customHeight="1">
      <c r="A24" s="234" t="s">
        <v>100</v>
      </c>
      <c r="B24" s="129" t="s">
        <v>497</v>
      </c>
      <c r="C24" s="237" t="s">
        <v>553</v>
      </c>
    </row>
    <row r="25" spans="1:3" s="4" customFormat="1" ht="24" customHeight="1">
      <c r="A25" s="234"/>
      <c r="B25" s="130" t="s">
        <v>503</v>
      </c>
      <c r="C25" s="238"/>
    </row>
    <row r="27" spans="1:3" s="2" customFormat="1" ht="12.75">
      <c r="A27" s="30" t="s">
        <v>98</v>
      </c>
      <c r="B27" s="30" t="s">
        <v>43</v>
      </c>
      <c r="C27" s="93" t="s">
        <v>228</v>
      </c>
    </row>
    <row r="28" spans="1:7" ht="24" customHeight="1">
      <c r="A28" s="233" t="s">
        <v>107</v>
      </c>
      <c r="B28" s="127" t="s">
        <v>504</v>
      </c>
      <c r="C28" s="235" t="s">
        <v>550</v>
      </c>
      <c r="D28" s="1"/>
      <c r="E28" s="1"/>
      <c r="F28" s="1"/>
      <c r="G28" s="1"/>
    </row>
    <row r="29" spans="1:7" ht="24" customHeight="1">
      <c r="A29" s="233"/>
      <c r="B29" s="128" t="s">
        <v>497</v>
      </c>
      <c r="C29" s="236"/>
      <c r="D29" s="1"/>
      <c r="E29" s="1"/>
      <c r="F29" s="1"/>
      <c r="G29" s="1"/>
    </row>
  </sheetData>
  <sheetProtection/>
  <mergeCells count="46">
    <mergeCell ref="E2:E3"/>
    <mergeCell ref="E4:E5"/>
    <mergeCell ref="E6:E7"/>
    <mergeCell ref="E8:E9"/>
    <mergeCell ref="C22:C23"/>
    <mergeCell ref="C24:C25"/>
    <mergeCell ref="C2:C3"/>
    <mergeCell ref="D4:D5"/>
    <mergeCell ref="D8:D9"/>
    <mergeCell ref="C4:C5"/>
    <mergeCell ref="A28:A29"/>
    <mergeCell ref="D18:D19"/>
    <mergeCell ref="A12:A13"/>
    <mergeCell ref="E18:E19"/>
    <mergeCell ref="C18:C19"/>
    <mergeCell ref="A24:A25"/>
    <mergeCell ref="A22:A23"/>
    <mergeCell ref="A18:A19"/>
    <mergeCell ref="C28:C29"/>
    <mergeCell ref="E16:E17"/>
    <mergeCell ref="A2:A3"/>
    <mergeCell ref="A4:A5"/>
    <mergeCell ref="A14:A15"/>
    <mergeCell ref="A16:A17"/>
    <mergeCell ref="D2:D3"/>
    <mergeCell ref="C12:C13"/>
    <mergeCell ref="C16:C17"/>
    <mergeCell ref="A6:A7"/>
    <mergeCell ref="A8:A9"/>
    <mergeCell ref="C8:C9"/>
    <mergeCell ref="D14:D15"/>
    <mergeCell ref="D12:D13"/>
    <mergeCell ref="E14:E15"/>
    <mergeCell ref="C14:C15"/>
    <mergeCell ref="C6:C7"/>
    <mergeCell ref="D6:D7"/>
    <mergeCell ref="F18:F19"/>
    <mergeCell ref="G12:G13"/>
    <mergeCell ref="G18:G19"/>
    <mergeCell ref="D16:D17"/>
    <mergeCell ref="F16:F17"/>
    <mergeCell ref="F12:F13"/>
    <mergeCell ref="G14:G15"/>
    <mergeCell ref="E12:E13"/>
    <mergeCell ref="G16:G17"/>
    <mergeCell ref="F14:F15"/>
  </mergeCells>
  <printOptions horizontalCentered="1"/>
  <pageMargins left="0.15748031496062992" right="0.15748031496062992" top="0.3937007874015748" bottom="0.5905511811023623" header="0.5118110236220472" footer="0.5118110236220472"/>
  <pageSetup fitToHeight="1" fitToWidth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9.00390625" style="136" customWidth="1"/>
    <col min="2" max="2" width="9.140625" style="136" bestFit="1" customWidth="1"/>
    <col min="3" max="3" width="6.421875" style="136" bestFit="1" customWidth="1"/>
    <col min="4" max="4" width="5.7109375" style="137" customWidth="1"/>
    <col min="5" max="5" width="25.140625" style="136" bestFit="1" customWidth="1"/>
    <col min="6" max="7" width="28.7109375" style="136" customWidth="1"/>
    <col min="8" max="8" width="59.28125" style="136" bestFit="1" customWidth="1"/>
    <col min="9" max="9" width="7.7109375" style="136" customWidth="1"/>
    <col min="10" max="16384" width="11.421875" style="136" customWidth="1"/>
  </cols>
  <sheetData>
    <row r="1" spans="1:9" s="133" customFormat="1" ht="15" customHeight="1">
      <c r="A1" s="138" t="s">
        <v>603</v>
      </c>
      <c r="B1" s="139"/>
      <c r="C1" s="139"/>
      <c r="D1" s="139"/>
      <c r="E1" s="139"/>
      <c r="F1" s="139"/>
      <c r="G1" s="139"/>
      <c r="H1" s="139"/>
      <c r="I1" s="139"/>
    </row>
    <row r="2" spans="1:9" ht="15" customHeight="1">
      <c r="A2" s="140" t="s">
        <v>555</v>
      </c>
      <c r="B2" s="140" t="s">
        <v>44</v>
      </c>
      <c r="C2" s="140" t="s">
        <v>45</v>
      </c>
      <c r="D2" s="141" t="s">
        <v>53</v>
      </c>
      <c r="E2" s="140" t="s">
        <v>46</v>
      </c>
      <c r="F2" s="140" t="s">
        <v>556</v>
      </c>
      <c r="G2" s="140" t="s">
        <v>557</v>
      </c>
      <c r="H2" s="140" t="s">
        <v>558</v>
      </c>
      <c r="I2" s="140" t="s">
        <v>70</v>
      </c>
    </row>
    <row r="3" spans="1:9" ht="15" customHeight="1">
      <c r="A3" s="215" t="s">
        <v>276</v>
      </c>
      <c r="B3" s="215" t="s">
        <v>369</v>
      </c>
      <c r="C3" s="216">
        <v>43130</v>
      </c>
      <c r="D3" s="217" t="s">
        <v>589</v>
      </c>
      <c r="E3" s="215"/>
      <c r="F3" s="215" t="s">
        <v>565</v>
      </c>
      <c r="G3" s="215" t="s">
        <v>564</v>
      </c>
      <c r="H3" s="218" t="s">
        <v>575</v>
      </c>
      <c r="I3" s="215"/>
    </row>
    <row r="4" spans="1:9" ht="15" customHeight="1">
      <c r="A4" s="215" t="s">
        <v>277</v>
      </c>
      <c r="B4" s="215" t="s">
        <v>109</v>
      </c>
      <c r="C4" s="216">
        <v>43131</v>
      </c>
      <c r="D4" s="217" t="s">
        <v>567</v>
      </c>
      <c r="E4" s="215"/>
      <c r="F4" s="215" t="s">
        <v>561</v>
      </c>
      <c r="G4" s="215" t="s">
        <v>560</v>
      </c>
      <c r="H4" s="218" t="s">
        <v>594</v>
      </c>
      <c r="I4" s="215"/>
    </row>
    <row r="5" spans="1:9" ht="15" customHeight="1">
      <c r="A5" s="215" t="s">
        <v>278</v>
      </c>
      <c r="B5" s="215" t="s">
        <v>109</v>
      </c>
      <c r="C5" s="216">
        <v>43131</v>
      </c>
      <c r="D5" s="217" t="s">
        <v>559</v>
      </c>
      <c r="E5" s="215"/>
      <c r="F5" s="215" t="s">
        <v>569</v>
      </c>
      <c r="G5" s="215" t="s">
        <v>568</v>
      </c>
      <c r="H5" s="218" t="s">
        <v>588</v>
      </c>
      <c r="I5" s="215"/>
    </row>
    <row r="6" spans="1:9" ht="15" customHeight="1">
      <c r="A6" s="215" t="s">
        <v>279</v>
      </c>
      <c r="B6" s="215" t="s">
        <v>109</v>
      </c>
      <c r="C6" s="216">
        <v>43131</v>
      </c>
      <c r="D6" s="217" t="s">
        <v>567</v>
      </c>
      <c r="E6" s="215"/>
      <c r="F6" s="215" t="s">
        <v>581</v>
      </c>
      <c r="G6" s="215" t="s">
        <v>580</v>
      </c>
      <c r="H6" s="218" t="s">
        <v>570</v>
      </c>
      <c r="I6" s="215"/>
    </row>
    <row r="7" spans="1:9" ht="15" customHeight="1">
      <c r="A7" s="215" t="s">
        <v>280</v>
      </c>
      <c r="B7" s="215" t="s">
        <v>229</v>
      </c>
      <c r="C7" s="216">
        <v>43134</v>
      </c>
      <c r="D7" s="217" t="s">
        <v>579</v>
      </c>
      <c r="E7" s="215"/>
      <c r="F7" s="215" t="s">
        <v>574</v>
      </c>
      <c r="G7" s="215" t="s">
        <v>573</v>
      </c>
      <c r="H7" s="218" t="s">
        <v>597</v>
      </c>
      <c r="I7" s="215"/>
    </row>
    <row r="8" spans="1:9" ht="15" customHeight="1">
      <c r="A8" s="215" t="s">
        <v>281</v>
      </c>
      <c r="B8" s="215" t="s">
        <v>229</v>
      </c>
      <c r="C8" s="216">
        <v>43134</v>
      </c>
      <c r="D8" s="217" t="s">
        <v>579</v>
      </c>
      <c r="E8" s="215"/>
      <c r="F8" s="215" t="s">
        <v>578</v>
      </c>
      <c r="G8" s="215" t="s">
        <v>577</v>
      </c>
      <c r="H8" s="218" t="s">
        <v>582</v>
      </c>
      <c r="I8" s="215"/>
    </row>
    <row r="9" spans="1:9" ht="15" customHeight="1">
      <c r="A9" s="215"/>
      <c r="B9" s="215"/>
      <c r="C9" s="216"/>
      <c r="D9" s="217"/>
      <c r="E9" s="215"/>
      <c r="F9" s="215" t="s">
        <v>583</v>
      </c>
      <c r="G9" s="215" t="s">
        <v>584</v>
      </c>
      <c r="H9" s="218"/>
      <c r="I9" s="215"/>
    </row>
    <row r="10" ht="7.5" customHeight="1"/>
    <row r="11" spans="1:9" s="133" customFormat="1" ht="15" customHeight="1">
      <c r="A11" s="138" t="s">
        <v>604</v>
      </c>
      <c r="B11" s="139"/>
      <c r="C11" s="139"/>
      <c r="D11" s="139"/>
      <c r="E11" s="139"/>
      <c r="F11" s="139"/>
      <c r="G11" s="139"/>
      <c r="H11" s="139"/>
      <c r="I11" s="139"/>
    </row>
    <row r="12" spans="1:9" ht="15" customHeight="1">
      <c r="A12" s="140" t="s">
        <v>555</v>
      </c>
      <c r="B12" s="140" t="s">
        <v>44</v>
      </c>
      <c r="C12" s="140" t="s">
        <v>45</v>
      </c>
      <c r="D12" s="141" t="s">
        <v>53</v>
      </c>
      <c r="E12" s="140" t="s">
        <v>46</v>
      </c>
      <c r="F12" s="140" t="s">
        <v>556</v>
      </c>
      <c r="G12" s="140" t="s">
        <v>557</v>
      </c>
      <c r="H12" s="140" t="s">
        <v>74</v>
      </c>
      <c r="I12" s="140" t="s">
        <v>70</v>
      </c>
    </row>
    <row r="13" spans="1:9" ht="15" customHeight="1">
      <c r="A13" s="215" t="s">
        <v>282</v>
      </c>
      <c r="B13" s="215" t="s">
        <v>108</v>
      </c>
      <c r="C13" s="216">
        <v>43135</v>
      </c>
      <c r="D13" s="217" t="s">
        <v>571</v>
      </c>
      <c r="E13" s="215"/>
      <c r="F13" s="215" t="s">
        <v>573</v>
      </c>
      <c r="G13" s="215" t="s">
        <v>584</v>
      </c>
      <c r="H13" s="218" t="s">
        <v>575</v>
      </c>
      <c r="I13" s="215"/>
    </row>
    <row r="14" spans="1:9" ht="15" customHeight="1">
      <c r="A14" s="215" t="s">
        <v>283</v>
      </c>
      <c r="B14" s="215" t="s">
        <v>329</v>
      </c>
      <c r="C14" s="216">
        <v>43136</v>
      </c>
      <c r="D14" s="217" t="s">
        <v>567</v>
      </c>
      <c r="E14" s="215"/>
      <c r="F14" s="215" t="s">
        <v>568</v>
      </c>
      <c r="G14" s="215" t="s">
        <v>581</v>
      </c>
      <c r="H14" s="218" t="s">
        <v>570</v>
      </c>
      <c r="I14" s="215"/>
    </row>
    <row r="15" spans="1:9" ht="15" customHeight="1">
      <c r="A15" s="215" t="s">
        <v>284</v>
      </c>
      <c r="B15" s="215" t="s">
        <v>369</v>
      </c>
      <c r="C15" s="216">
        <v>43137</v>
      </c>
      <c r="D15" s="217" t="s">
        <v>589</v>
      </c>
      <c r="E15" s="215"/>
      <c r="F15" s="215" t="s">
        <v>565</v>
      </c>
      <c r="G15" s="215" t="s">
        <v>560</v>
      </c>
      <c r="H15" s="218" t="s">
        <v>575</v>
      </c>
      <c r="I15" s="215"/>
    </row>
    <row r="16" spans="1:9" ht="15" customHeight="1">
      <c r="A16" s="215" t="s">
        <v>285</v>
      </c>
      <c r="B16" s="215" t="s">
        <v>109</v>
      </c>
      <c r="C16" s="216">
        <v>43138</v>
      </c>
      <c r="D16" s="217" t="s">
        <v>567</v>
      </c>
      <c r="E16" s="215"/>
      <c r="F16" s="215" t="s">
        <v>561</v>
      </c>
      <c r="G16" s="215" t="s">
        <v>580</v>
      </c>
      <c r="H16" s="218" t="s">
        <v>594</v>
      </c>
      <c r="I16" s="215"/>
    </row>
    <row r="17" spans="1:9" ht="15" customHeight="1">
      <c r="A17" s="215" t="s">
        <v>286</v>
      </c>
      <c r="B17" s="215" t="s">
        <v>229</v>
      </c>
      <c r="C17" s="216">
        <v>43141</v>
      </c>
      <c r="D17" s="217" t="s">
        <v>579</v>
      </c>
      <c r="E17" s="215"/>
      <c r="F17" s="215" t="s">
        <v>578</v>
      </c>
      <c r="G17" s="215" t="s">
        <v>564</v>
      </c>
      <c r="H17" s="218" t="s">
        <v>582</v>
      </c>
      <c r="I17" s="215"/>
    </row>
    <row r="18" spans="1:9" ht="15" customHeight="1">
      <c r="A18" s="215" t="s">
        <v>287</v>
      </c>
      <c r="B18" s="215" t="s">
        <v>229</v>
      </c>
      <c r="C18" s="216">
        <v>43141</v>
      </c>
      <c r="D18" s="217" t="s">
        <v>579</v>
      </c>
      <c r="E18" s="215"/>
      <c r="F18" s="215" t="s">
        <v>574</v>
      </c>
      <c r="G18" s="215" t="s">
        <v>577</v>
      </c>
      <c r="H18" s="218" t="s">
        <v>597</v>
      </c>
      <c r="I18" s="215"/>
    </row>
    <row r="19" spans="1:9" ht="15" customHeight="1">
      <c r="A19" s="215"/>
      <c r="B19" s="215"/>
      <c r="C19" s="216"/>
      <c r="D19" s="217"/>
      <c r="E19" s="215"/>
      <c r="F19" s="215" t="s">
        <v>583</v>
      </c>
      <c r="G19" s="215" t="s">
        <v>569</v>
      </c>
      <c r="H19" s="218"/>
      <c r="I19" s="215"/>
    </row>
    <row r="20" ht="7.5" customHeight="1"/>
    <row r="21" spans="1:9" s="133" customFormat="1" ht="15" customHeight="1">
      <c r="A21" s="138" t="s">
        <v>605</v>
      </c>
      <c r="B21" s="139"/>
      <c r="C21" s="139"/>
      <c r="D21" s="139"/>
      <c r="E21" s="139"/>
      <c r="F21" s="139"/>
      <c r="G21" s="139"/>
      <c r="H21" s="139"/>
      <c r="I21" s="139"/>
    </row>
    <row r="22" spans="1:9" ht="15" customHeight="1">
      <c r="A22" s="140" t="s">
        <v>555</v>
      </c>
      <c r="B22" s="140" t="s">
        <v>44</v>
      </c>
      <c r="C22" s="140" t="s">
        <v>45</v>
      </c>
      <c r="D22" s="141" t="s">
        <v>53</v>
      </c>
      <c r="E22" s="140" t="s">
        <v>46</v>
      </c>
      <c r="F22" s="140" t="s">
        <v>556</v>
      </c>
      <c r="G22" s="140" t="s">
        <v>557</v>
      </c>
      <c r="H22" s="140" t="s">
        <v>74</v>
      </c>
      <c r="I22" s="140" t="s">
        <v>70</v>
      </c>
    </row>
    <row r="23" spans="1:9" ht="15" customHeight="1">
      <c r="A23" s="215" t="s">
        <v>288</v>
      </c>
      <c r="B23" s="215" t="s">
        <v>329</v>
      </c>
      <c r="C23" s="216">
        <v>43143</v>
      </c>
      <c r="D23" s="217" t="s">
        <v>559</v>
      </c>
      <c r="E23" s="215"/>
      <c r="F23" s="215" t="s">
        <v>573</v>
      </c>
      <c r="G23" s="215" t="s">
        <v>569</v>
      </c>
      <c r="H23" s="218" t="s">
        <v>575</v>
      </c>
      <c r="I23" s="215"/>
    </row>
    <row r="24" spans="1:9" ht="15" customHeight="1">
      <c r="A24" s="215" t="s">
        <v>289</v>
      </c>
      <c r="B24" s="215" t="s">
        <v>108</v>
      </c>
      <c r="C24" s="216">
        <v>43143</v>
      </c>
      <c r="D24" s="217" t="s">
        <v>559</v>
      </c>
      <c r="E24" s="215"/>
      <c r="F24" s="215" t="s">
        <v>560</v>
      </c>
      <c r="G24" s="215" t="s">
        <v>578</v>
      </c>
      <c r="H24" s="218" t="s">
        <v>562</v>
      </c>
      <c r="I24" s="215"/>
    </row>
    <row r="25" spans="1:9" ht="15" customHeight="1">
      <c r="A25" s="215" t="s">
        <v>290</v>
      </c>
      <c r="B25" s="215" t="s">
        <v>109</v>
      </c>
      <c r="C25" s="216">
        <v>43145</v>
      </c>
      <c r="D25" s="217" t="s">
        <v>567</v>
      </c>
      <c r="E25" s="215"/>
      <c r="F25" s="215" t="s">
        <v>561</v>
      </c>
      <c r="G25" s="215" t="s">
        <v>568</v>
      </c>
      <c r="H25" s="218" t="s">
        <v>594</v>
      </c>
      <c r="I25" s="215"/>
    </row>
    <row r="26" spans="1:9" ht="15" customHeight="1">
      <c r="A26" s="215" t="s">
        <v>291</v>
      </c>
      <c r="B26" s="215" t="s">
        <v>110</v>
      </c>
      <c r="C26" s="216">
        <v>43146</v>
      </c>
      <c r="D26" s="217" t="s">
        <v>571</v>
      </c>
      <c r="E26" s="215"/>
      <c r="F26" s="215" t="s">
        <v>577</v>
      </c>
      <c r="G26" s="215" t="s">
        <v>564</v>
      </c>
      <c r="H26" s="218" t="s">
        <v>575</v>
      </c>
      <c r="I26" s="215"/>
    </row>
    <row r="27" spans="1:9" ht="15" customHeight="1">
      <c r="A27" s="215" t="s">
        <v>292</v>
      </c>
      <c r="B27" s="215" t="s">
        <v>229</v>
      </c>
      <c r="C27" s="216">
        <v>43148</v>
      </c>
      <c r="D27" s="217" t="s">
        <v>579</v>
      </c>
      <c r="E27" s="215"/>
      <c r="F27" s="215" t="s">
        <v>574</v>
      </c>
      <c r="G27" s="215" t="s">
        <v>584</v>
      </c>
      <c r="H27" s="218" t="s">
        <v>597</v>
      </c>
      <c r="I27" s="215"/>
    </row>
    <row r="28" spans="1:9" ht="15" customHeight="1">
      <c r="A28" s="215" t="s">
        <v>293</v>
      </c>
      <c r="B28" s="215" t="s">
        <v>229</v>
      </c>
      <c r="C28" s="216">
        <v>43148</v>
      </c>
      <c r="D28" s="217" t="s">
        <v>579</v>
      </c>
      <c r="E28" s="215"/>
      <c r="F28" s="215" t="s">
        <v>580</v>
      </c>
      <c r="G28" s="215" t="s">
        <v>565</v>
      </c>
      <c r="H28" s="218" t="s">
        <v>582</v>
      </c>
      <c r="I28" s="215"/>
    </row>
    <row r="29" spans="1:9" ht="15" customHeight="1">
      <c r="A29" s="215"/>
      <c r="B29" s="215"/>
      <c r="C29" s="216"/>
      <c r="D29" s="217"/>
      <c r="E29" s="215"/>
      <c r="F29" s="215" t="s">
        <v>583</v>
      </c>
      <c r="G29" s="215" t="s">
        <v>581</v>
      </c>
      <c r="H29" s="218"/>
      <c r="I29" s="215"/>
    </row>
    <row r="30" ht="7.5" customHeight="1"/>
    <row r="31" spans="1:9" s="133" customFormat="1" ht="15" customHeight="1">
      <c r="A31" s="138" t="s">
        <v>606</v>
      </c>
      <c r="B31" s="139"/>
      <c r="C31" s="139"/>
      <c r="D31" s="139"/>
      <c r="E31" s="139"/>
      <c r="F31" s="139"/>
      <c r="G31" s="139"/>
      <c r="H31" s="139"/>
      <c r="I31" s="139"/>
    </row>
    <row r="32" spans="1:9" ht="15" customHeight="1">
      <c r="A32" s="140" t="s">
        <v>555</v>
      </c>
      <c r="B32" s="140" t="s">
        <v>44</v>
      </c>
      <c r="C32" s="140" t="s">
        <v>45</v>
      </c>
      <c r="D32" s="141" t="s">
        <v>53</v>
      </c>
      <c r="E32" s="140" t="s">
        <v>46</v>
      </c>
      <c r="F32" s="140" t="s">
        <v>556</v>
      </c>
      <c r="G32" s="140" t="s">
        <v>557</v>
      </c>
      <c r="H32" s="140" t="s">
        <v>74</v>
      </c>
      <c r="I32" s="140" t="s">
        <v>70</v>
      </c>
    </row>
    <row r="33" spans="1:9" ht="15" customHeight="1">
      <c r="A33" s="215" t="s">
        <v>294</v>
      </c>
      <c r="B33" s="215" t="s">
        <v>108</v>
      </c>
      <c r="C33" s="216">
        <v>43149</v>
      </c>
      <c r="D33" s="217" t="s">
        <v>589</v>
      </c>
      <c r="E33" s="215"/>
      <c r="F33" s="215" t="s">
        <v>584</v>
      </c>
      <c r="G33" s="215" t="s">
        <v>569</v>
      </c>
      <c r="H33" s="218" t="s">
        <v>586</v>
      </c>
      <c r="I33" s="215"/>
    </row>
    <row r="34" spans="1:9" ht="15" customHeight="1">
      <c r="A34" s="215" t="s">
        <v>295</v>
      </c>
      <c r="B34" s="215" t="s">
        <v>108</v>
      </c>
      <c r="C34" s="216">
        <v>43149</v>
      </c>
      <c r="D34" s="217" t="s">
        <v>559</v>
      </c>
      <c r="E34" s="215"/>
      <c r="F34" s="215" t="s">
        <v>560</v>
      </c>
      <c r="G34" s="215" t="s">
        <v>577</v>
      </c>
      <c r="H34" s="218" t="s">
        <v>562</v>
      </c>
      <c r="I34" s="215"/>
    </row>
    <row r="35" spans="1:9" ht="15" customHeight="1">
      <c r="A35" s="215" t="s">
        <v>296</v>
      </c>
      <c r="B35" s="215" t="s">
        <v>329</v>
      </c>
      <c r="C35" s="216">
        <v>43150</v>
      </c>
      <c r="D35" s="217" t="s">
        <v>567</v>
      </c>
      <c r="E35" s="215"/>
      <c r="F35" s="215" t="s">
        <v>568</v>
      </c>
      <c r="G35" s="215" t="s">
        <v>565</v>
      </c>
      <c r="H35" s="218" t="s">
        <v>570</v>
      </c>
      <c r="I35" s="215"/>
    </row>
    <row r="36" spans="1:9" ht="15" customHeight="1">
      <c r="A36" s="215" t="s">
        <v>297</v>
      </c>
      <c r="B36" s="215" t="s">
        <v>109</v>
      </c>
      <c r="C36" s="216">
        <v>43152</v>
      </c>
      <c r="D36" s="217" t="s">
        <v>567</v>
      </c>
      <c r="E36" s="215"/>
      <c r="F36" s="215" t="s">
        <v>573</v>
      </c>
      <c r="G36" s="215" t="s">
        <v>581</v>
      </c>
      <c r="H36" s="218" t="s">
        <v>575</v>
      </c>
      <c r="I36" s="215"/>
    </row>
    <row r="37" spans="1:9" ht="15" customHeight="1">
      <c r="A37" s="215" t="s">
        <v>298</v>
      </c>
      <c r="B37" s="215" t="s">
        <v>229</v>
      </c>
      <c r="C37" s="216">
        <v>43155</v>
      </c>
      <c r="D37" s="217" t="s">
        <v>579</v>
      </c>
      <c r="E37" s="215"/>
      <c r="F37" s="215" t="s">
        <v>574</v>
      </c>
      <c r="G37" s="215" t="s">
        <v>564</v>
      </c>
      <c r="H37" s="218" t="s">
        <v>597</v>
      </c>
      <c r="I37" s="215"/>
    </row>
    <row r="38" spans="1:9" ht="15" customHeight="1">
      <c r="A38" s="215" t="s">
        <v>299</v>
      </c>
      <c r="B38" s="215" t="s">
        <v>229</v>
      </c>
      <c r="C38" s="216">
        <v>43155</v>
      </c>
      <c r="D38" s="217" t="s">
        <v>579</v>
      </c>
      <c r="E38" s="215"/>
      <c r="F38" s="215" t="s">
        <v>580</v>
      </c>
      <c r="G38" s="215" t="s">
        <v>578</v>
      </c>
      <c r="H38" s="218" t="s">
        <v>582</v>
      </c>
      <c r="I38" s="215"/>
    </row>
    <row r="39" spans="1:9" ht="15" customHeight="1">
      <c r="A39" s="215"/>
      <c r="B39" s="215"/>
      <c r="C39" s="216"/>
      <c r="D39" s="217"/>
      <c r="E39" s="215"/>
      <c r="F39" s="215" t="s">
        <v>583</v>
      </c>
      <c r="G39" s="215" t="s">
        <v>561</v>
      </c>
      <c r="H39" s="218"/>
      <c r="I39" s="215"/>
    </row>
    <row r="40" ht="7.5" customHeight="1"/>
    <row r="41" spans="1:9" s="133" customFormat="1" ht="15" customHeight="1">
      <c r="A41" s="138" t="s">
        <v>607</v>
      </c>
      <c r="B41" s="139"/>
      <c r="C41" s="139"/>
      <c r="D41" s="139"/>
      <c r="E41" s="139"/>
      <c r="F41" s="139"/>
      <c r="G41" s="139"/>
      <c r="H41" s="139"/>
      <c r="I41" s="139"/>
    </row>
    <row r="42" spans="1:9" ht="15" customHeight="1">
      <c r="A42" s="140" t="s">
        <v>555</v>
      </c>
      <c r="B42" s="140" t="s">
        <v>44</v>
      </c>
      <c r="C42" s="140" t="s">
        <v>45</v>
      </c>
      <c r="D42" s="141" t="s">
        <v>53</v>
      </c>
      <c r="E42" s="140" t="s">
        <v>46</v>
      </c>
      <c r="F42" s="140" t="s">
        <v>556</v>
      </c>
      <c r="G42" s="140" t="s">
        <v>557</v>
      </c>
      <c r="H42" s="140" t="s">
        <v>74</v>
      </c>
      <c r="I42" s="140" t="s">
        <v>70</v>
      </c>
    </row>
    <row r="43" spans="1:9" ht="15" customHeight="1">
      <c r="A43" s="215" t="s">
        <v>300</v>
      </c>
      <c r="B43" s="215" t="s">
        <v>369</v>
      </c>
      <c r="C43" s="216">
        <v>43158</v>
      </c>
      <c r="D43" s="217" t="s">
        <v>563</v>
      </c>
      <c r="E43" s="215"/>
      <c r="F43" s="215" t="s">
        <v>564</v>
      </c>
      <c r="G43" s="215" t="s">
        <v>560</v>
      </c>
      <c r="H43" s="218" t="s">
        <v>566</v>
      </c>
      <c r="I43" s="215"/>
    </row>
    <row r="44" spans="1:9" ht="15" customHeight="1">
      <c r="A44" s="215" t="s">
        <v>301</v>
      </c>
      <c r="B44" s="215" t="s">
        <v>109</v>
      </c>
      <c r="C44" s="216">
        <v>43159</v>
      </c>
      <c r="D44" s="217" t="s">
        <v>567</v>
      </c>
      <c r="E44" s="215"/>
      <c r="F44" s="215" t="s">
        <v>581</v>
      </c>
      <c r="G44" s="215" t="s">
        <v>584</v>
      </c>
      <c r="H44" s="218" t="s">
        <v>570</v>
      </c>
      <c r="I44" s="215"/>
    </row>
    <row r="45" spans="1:9" ht="15" customHeight="1">
      <c r="A45" s="215" t="s">
        <v>302</v>
      </c>
      <c r="B45" s="215" t="s">
        <v>109</v>
      </c>
      <c r="C45" s="216">
        <v>43159</v>
      </c>
      <c r="D45" s="217" t="s">
        <v>567</v>
      </c>
      <c r="E45" s="215"/>
      <c r="F45" s="215" t="s">
        <v>561</v>
      </c>
      <c r="G45" s="215" t="s">
        <v>573</v>
      </c>
      <c r="H45" s="218" t="s">
        <v>594</v>
      </c>
      <c r="I45" s="215"/>
    </row>
    <row r="46" spans="1:9" ht="15" customHeight="1">
      <c r="A46" s="215" t="s">
        <v>303</v>
      </c>
      <c r="B46" s="215" t="s">
        <v>110</v>
      </c>
      <c r="C46" s="216">
        <v>43160</v>
      </c>
      <c r="D46" s="217" t="s">
        <v>571</v>
      </c>
      <c r="E46" s="215"/>
      <c r="F46" s="215" t="s">
        <v>577</v>
      </c>
      <c r="G46" s="215" t="s">
        <v>580</v>
      </c>
      <c r="H46" s="218" t="s">
        <v>575</v>
      </c>
      <c r="I46" s="215"/>
    </row>
    <row r="47" spans="1:9" ht="15" customHeight="1">
      <c r="A47" s="215" t="s">
        <v>304</v>
      </c>
      <c r="B47" s="215" t="s">
        <v>229</v>
      </c>
      <c r="C47" s="216">
        <v>43162</v>
      </c>
      <c r="D47" s="217" t="s">
        <v>579</v>
      </c>
      <c r="E47" s="215"/>
      <c r="F47" s="215" t="s">
        <v>578</v>
      </c>
      <c r="G47" s="215" t="s">
        <v>568</v>
      </c>
      <c r="H47" s="218" t="s">
        <v>582</v>
      </c>
      <c r="I47" s="215"/>
    </row>
    <row r="48" spans="1:9" ht="15" customHeight="1">
      <c r="A48" s="215" t="s">
        <v>305</v>
      </c>
      <c r="B48" s="215" t="s">
        <v>229</v>
      </c>
      <c r="C48" s="216">
        <v>43162</v>
      </c>
      <c r="D48" s="217" t="s">
        <v>579</v>
      </c>
      <c r="E48" s="215"/>
      <c r="F48" s="215" t="s">
        <v>574</v>
      </c>
      <c r="G48" s="215" t="s">
        <v>569</v>
      </c>
      <c r="H48" s="218" t="s">
        <v>597</v>
      </c>
      <c r="I48" s="215"/>
    </row>
    <row r="49" spans="1:9" ht="15" customHeight="1">
      <c r="A49" s="215"/>
      <c r="B49" s="215"/>
      <c r="C49" s="216"/>
      <c r="D49" s="217"/>
      <c r="E49" s="215"/>
      <c r="F49" s="215" t="s">
        <v>583</v>
      </c>
      <c r="G49" s="215" t="s">
        <v>565</v>
      </c>
      <c r="H49" s="218"/>
      <c r="I49" s="215"/>
    </row>
    <row r="50" ht="7.5" customHeight="1"/>
    <row r="51" spans="1:9" s="133" customFormat="1" ht="15" customHeight="1">
      <c r="A51" s="138" t="s">
        <v>608</v>
      </c>
      <c r="B51" s="139"/>
      <c r="C51" s="139"/>
      <c r="D51" s="139"/>
      <c r="E51" s="139"/>
      <c r="F51" s="139"/>
      <c r="G51" s="139"/>
      <c r="H51" s="139"/>
      <c r="I51" s="139"/>
    </row>
    <row r="52" spans="1:9" ht="15" customHeight="1">
      <c r="A52" s="140" t="s">
        <v>555</v>
      </c>
      <c r="B52" s="140" t="s">
        <v>44</v>
      </c>
      <c r="C52" s="140" t="s">
        <v>45</v>
      </c>
      <c r="D52" s="141" t="s">
        <v>53</v>
      </c>
      <c r="E52" s="140" t="s">
        <v>46</v>
      </c>
      <c r="F52" s="140" t="s">
        <v>556</v>
      </c>
      <c r="G52" s="140" t="s">
        <v>557</v>
      </c>
      <c r="H52" s="140" t="s">
        <v>74</v>
      </c>
      <c r="I52" s="140" t="s">
        <v>70</v>
      </c>
    </row>
    <row r="53" spans="1:9" ht="15" customHeight="1">
      <c r="A53" s="215" t="s">
        <v>306</v>
      </c>
      <c r="B53" s="215" t="s">
        <v>108</v>
      </c>
      <c r="C53" s="216">
        <v>43163</v>
      </c>
      <c r="D53" s="217" t="s">
        <v>589</v>
      </c>
      <c r="E53" s="215"/>
      <c r="F53" s="215" t="s">
        <v>584</v>
      </c>
      <c r="G53" s="215" t="s">
        <v>561</v>
      </c>
      <c r="H53" s="218" t="s">
        <v>586</v>
      </c>
      <c r="I53" s="215"/>
    </row>
    <row r="54" spans="1:9" ht="15" customHeight="1">
      <c r="A54" s="215" t="s">
        <v>307</v>
      </c>
      <c r="B54" s="215" t="s">
        <v>329</v>
      </c>
      <c r="C54" s="216">
        <v>43164</v>
      </c>
      <c r="D54" s="217" t="s">
        <v>567</v>
      </c>
      <c r="E54" s="215"/>
      <c r="F54" s="215" t="s">
        <v>568</v>
      </c>
      <c r="G54" s="215" t="s">
        <v>577</v>
      </c>
      <c r="H54" s="218" t="s">
        <v>570</v>
      </c>
      <c r="I54" s="215"/>
    </row>
    <row r="55" spans="1:9" ht="15" customHeight="1">
      <c r="A55" s="215" t="s">
        <v>308</v>
      </c>
      <c r="B55" s="215" t="s">
        <v>369</v>
      </c>
      <c r="C55" s="216">
        <v>43165</v>
      </c>
      <c r="D55" s="217" t="s">
        <v>571</v>
      </c>
      <c r="E55" s="215"/>
      <c r="F55" s="215" t="s">
        <v>573</v>
      </c>
      <c r="G55" s="215" t="s">
        <v>565</v>
      </c>
      <c r="H55" s="218" t="s">
        <v>575</v>
      </c>
      <c r="I55" s="215"/>
    </row>
    <row r="56" spans="1:9" ht="15" customHeight="1">
      <c r="A56" s="215" t="s">
        <v>309</v>
      </c>
      <c r="B56" s="215" t="s">
        <v>109</v>
      </c>
      <c r="C56" s="216">
        <v>43166</v>
      </c>
      <c r="D56" s="217" t="s">
        <v>559</v>
      </c>
      <c r="E56" s="215"/>
      <c r="F56" s="215" t="s">
        <v>569</v>
      </c>
      <c r="G56" s="215" t="s">
        <v>581</v>
      </c>
      <c r="H56" s="218" t="s">
        <v>588</v>
      </c>
      <c r="I56" s="215"/>
    </row>
    <row r="57" spans="1:9" ht="15" customHeight="1">
      <c r="A57" s="215" t="s">
        <v>310</v>
      </c>
      <c r="B57" s="215" t="s">
        <v>229</v>
      </c>
      <c r="C57" s="216">
        <v>43169</v>
      </c>
      <c r="D57" s="217" t="s">
        <v>579</v>
      </c>
      <c r="E57" s="215"/>
      <c r="F57" s="215" t="s">
        <v>574</v>
      </c>
      <c r="G57" s="215" t="s">
        <v>560</v>
      </c>
      <c r="H57" s="218" t="s">
        <v>597</v>
      </c>
      <c r="I57" s="215"/>
    </row>
    <row r="58" spans="1:9" ht="15" customHeight="1">
      <c r="A58" s="215" t="s">
        <v>311</v>
      </c>
      <c r="B58" s="215" t="s">
        <v>229</v>
      </c>
      <c r="C58" s="216">
        <v>43169</v>
      </c>
      <c r="D58" s="217" t="s">
        <v>579</v>
      </c>
      <c r="E58" s="215"/>
      <c r="F58" s="215" t="s">
        <v>580</v>
      </c>
      <c r="G58" s="215" t="s">
        <v>564</v>
      </c>
      <c r="H58" s="218" t="s">
        <v>582</v>
      </c>
      <c r="I58" s="215"/>
    </row>
    <row r="59" spans="1:9" ht="15" customHeight="1">
      <c r="A59" s="215"/>
      <c r="B59" s="215"/>
      <c r="C59" s="216"/>
      <c r="D59" s="217"/>
      <c r="E59" s="215"/>
      <c r="F59" s="215" t="s">
        <v>583</v>
      </c>
      <c r="G59" s="215" t="s">
        <v>578</v>
      </c>
      <c r="H59" s="218"/>
      <c r="I59" s="215"/>
    </row>
    <row r="60" ht="7.5" customHeight="1"/>
    <row r="61" spans="1:9" s="133" customFormat="1" ht="15" customHeight="1">
      <c r="A61" s="138" t="s">
        <v>609</v>
      </c>
      <c r="B61" s="139"/>
      <c r="C61" s="139"/>
      <c r="D61" s="139"/>
      <c r="E61" s="139"/>
      <c r="F61" s="139"/>
      <c r="G61" s="139"/>
      <c r="H61" s="139"/>
      <c r="I61" s="139"/>
    </row>
    <row r="62" spans="1:9" ht="15" customHeight="1">
      <c r="A62" s="140" t="s">
        <v>555</v>
      </c>
      <c r="B62" s="140" t="s">
        <v>44</v>
      </c>
      <c r="C62" s="140" t="s">
        <v>45</v>
      </c>
      <c r="D62" s="141" t="s">
        <v>53</v>
      </c>
      <c r="E62" s="140" t="s">
        <v>46</v>
      </c>
      <c r="F62" s="140" t="s">
        <v>556</v>
      </c>
      <c r="G62" s="140" t="s">
        <v>557</v>
      </c>
      <c r="H62" s="140" t="s">
        <v>74</v>
      </c>
      <c r="I62" s="140" t="s">
        <v>70</v>
      </c>
    </row>
    <row r="63" spans="1:9" ht="15" customHeight="1">
      <c r="A63" s="215" t="s">
        <v>312</v>
      </c>
      <c r="B63" s="215" t="s">
        <v>369</v>
      </c>
      <c r="C63" s="216">
        <v>43172</v>
      </c>
      <c r="D63" s="217" t="s">
        <v>589</v>
      </c>
      <c r="E63" s="215"/>
      <c r="F63" s="215" t="s">
        <v>565</v>
      </c>
      <c r="G63" s="215" t="s">
        <v>584</v>
      </c>
      <c r="H63" s="218" t="s">
        <v>575</v>
      </c>
      <c r="I63" s="215"/>
    </row>
    <row r="64" spans="1:9" ht="15" customHeight="1">
      <c r="A64" s="215" t="s">
        <v>313</v>
      </c>
      <c r="B64" s="215" t="s">
        <v>109</v>
      </c>
      <c r="C64" s="216">
        <v>43173</v>
      </c>
      <c r="D64" s="217" t="s">
        <v>567</v>
      </c>
      <c r="E64" s="215"/>
      <c r="F64" s="215" t="s">
        <v>561</v>
      </c>
      <c r="G64" s="215" t="s">
        <v>569</v>
      </c>
      <c r="H64" s="218" t="s">
        <v>594</v>
      </c>
      <c r="I64" s="215"/>
    </row>
    <row r="65" spans="1:9" ht="15" customHeight="1">
      <c r="A65" s="215" t="s">
        <v>314</v>
      </c>
      <c r="B65" s="215" t="s">
        <v>229</v>
      </c>
      <c r="C65" s="216">
        <v>43176</v>
      </c>
      <c r="D65" s="217" t="s">
        <v>579</v>
      </c>
      <c r="E65" s="215"/>
      <c r="F65" s="215" t="s">
        <v>580</v>
      </c>
      <c r="G65" s="215" t="s">
        <v>560</v>
      </c>
      <c r="H65" s="218" t="s">
        <v>582</v>
      </c>
      <c r="I65" s="215"/>
    </row>
    <row r="66" spans="1:9" ht="15" customHeight="1">
      <c r="A66" s="215" t="s">
        <v>315</v>
      </c>
      <c r="B66" s="215" t="s">
        <v>229</v>
      </c>
      <c r="C66" s="216">
        <v>43176</v>
      </c>
      <c r="D66" s="217" t="s">
        <v>579</v>
      </c>
      <c r="E66" s="215"/>
      <c r="F66" s="215" t="s">
        <v>574</v>
      </c>
      <c r="G66" s="215" t="s">
        <v>581</v>
      </c>
      <c r="H66" s="218" t="s">
        <v>597</v>
      </c>
      <c r="I66" s="215"/>
    </row>
    <row r="67" spans="1:9" ht="15" customHeight="1">
      <c r="A67" s="215" t="s">
        <v>316</v>
      </c>
      <c r="B67" s="215" t="s">
        <v>229</v>
      </c>
      <c r="C67" s="216">
        <v>43176</v>
      </c>
      <c r="D67" s="217" t="s">
        <v>579</v>
      </c>
      <c r="E67" s="215"/>
      <c r="F67" s="215" t="s">
        <v>573</v>
      </c>
      <c r="G67" s="215" t="s">
        <v>578</v>
      </c>
      <c r="H67" s="218" t="s">
        <v>575</v>
      </c>
      <c r="I67" s="215"/>
    </row>
    <row r="68" spans="1:9" ht="15" customHeight="1">
      <c r="A68" s="215" t="s">
        <v>317</v>
      </c>
      <c r="B68" s="215" t="s">
        <v>108</v>
      </c>
      <c r="C68" s="216">
        <v>43177</v>
      </c>
      <c r="D68" s="217" t="s">
        <v>563</v>
      </c>
      <c r="E68" s="215"/>
      <c r="F68" s="215" t="s">
        <v>564</v>
      </c>
      <c r="G68" s="215" t="s">
        <v>568</v>
      </c>
      <c r="H68" s="218" t="s">
        <v>566</v>
      </c>
      <c r="I68" s="215"/>
    </row>
    <row r="69" spans="1:9" ht="15" customHeight="1">
      <c r="A69" s="215"/>
      <c r="B69" s="215"/>
      <c r="C69" s="216"/>
      <c r="D69" s="217"/>
      <c r="E69" s="215"/>
      <c r="F69" s="215" t="s">
        <v>583</v>
      </c>
      <c r="G69" s="215" t="s">
        <v>577</v>
      </c>
      <c r="H69" s="218"/>
      <c r="I69" s="215"/>
    </row>
    <row r="70" ht="7.5" customHeight="1"/>
    <row r="71" spans="1:9" s="133" customFormat="1" ht="15" customHeight="1">
      <c r="A71" s="138" t="s">
        <v>610</v>
      </c>
      <c r="B71" s="139"/>
      <c r="C71" s="139"/>
      <c r="D71" s="139"/>
      <c r="E71" s="139"/>
      <c r="F71" s="139"/>
      <c r="G71" s="139"/>
      <c r="H71" s="139"/>
      <c r="I71" s="139"/>
    </row>
    <row r="72" spans="1:9" ht="15" customHeight="1">
      <c r="A72" s="140" t="s">
        <v>555</v>
      </c>
      <c r="B72" s="140" t="s">
        <v>44</v>
      </c>
      <c r="C72" s="140" t="s">
        <v>45</v>
      </c>
      <c r="D72" s="141" t="s">
        <v>53</v>
      </c>
      <c r="E72" s="140" t="s">
        <v>46</v>
      </c>
      <c r="F72" s="140" t="s">
        <v>556</v>
      </c>
      <c r="G72" s="140" t="s">
        <v>557</v>
      </c>
      <c r="H72" s="140" t="s">
        <v>74</v>
      </c>
      <c r="I72" s="140" t="s">
        <v>70</v>
      </c>
    </row>
    <row r="73" spans="1:9" ht="15" customHeight="1">
      <c r="A73" s="215" t="s">
        <v>387</v>
      </c>
      <c r="B73" s="215" t="s">
        <v>108</v>
      </c>
      <c r="C73" s="216">
        <v>43177</v>
      </c>
      <c r="D73" s="217" t="s">
        <v>589</v>
      </c>
      <c r="E73" s="215"/>
      <c r="F73" s="215" t="s">
        <v>584</v>
      </c>
      <c r="G73" s="215" t="s">
        <v>578</v>
      </c>
      <c r="H73" s="218" t="s">
        <v>586</v>
      </c>
      <c r="I73" s="215"/>
    </row>
    <row r="74" spans="1:9" ht="15" customHeight="1">
      <c r="A74" s="215" t="s">
        <v>318</v>
      </c>
      <c r="B74" s="215" t="s">
        <v>109</v>
      </c>
      <c r="C74" s="216">
        <v>43180</v>
      </c>
      <c r="D74" s="217" t="s">
        <v>559</v>
      </c>
      <c r="E74" s="215"/>
      <c r="F74" s="215" t="s">
        <v>569</v>
      </c>
      <c r="G74" s="215" t="s">
        <v>565</v>
      </c>
      <c r="H74" s="218" t="s">
        <v>588</v>
      </c>
      <c r="I74" s="215"/>
    </row>
    <row r="75" spans="1:9" ht="15" customHeight="1">
      <c r="A75" s="215" t="s">
        <v>319</v>
      </c>
      <c r="B75" s="215" t="s">
        <v>109</v>
      </c>
      <c r="C75" s="216">
        <v>43180</v>
      </c>
      <c r="D75" s="217" t="s">
        <v>567</v>
      </c>
      <c r="E75" s="215"/>
      <c r="F75" s="215" t="s">
        <v>581</v>
      </c>
      <c r="G75" s="215" t="s">
        <v>561</v>
      </c>
      <c r="H75" s="218" t="s">
        <v>570</v>
      </c>
      <c r="I75" s="215"/>
    </row>
    <row r="76" spans="1:9" ht="15" customHeight="1">
      <c r="A76" s="215" t="s">
        <v>320</v>
      </c>
      <c r="B76" s="215" t="s">
        <v>110</v>
      </c>
      <c r="C76" s="216">
        <v>43181</v>
      </c>
      <c r="D76" s="217" t="s">
        <v>571</v>
      </c>
      <c r="E76" s="215"/>
      <c r="F76" s="215" t="s">
        <v>577</v>
      </c>
      <c r="G76" s="215" t="s">
        <v>573</v>
      </c>
      <c r="H76" s="218" t="s">
        <v>575</v>
      </c>
      <c r="I76" s="215"/>
    </row>
    <row r="77" spans="1:9" ht="15" customHeight="1">
      <c r="A77" s="215" t="s">
        <v>321</v>
      </c>
      <c r="B77" s="215" t="s">
        <v>229</v>
      </c>
      <c r="C77" s="216">
        <v>43183</v>
      </c>
      <c r="D77" s="217" t="s">
        <v>579</v>
      </c>
      <c r="E77" s="215"/>
      <c r="F77" s="215" t="s">
        <v>580</v>
      </c>
      <c r="G77" s="215" t="s">
        <v>574</v>
      </c>
      <c r="H77" s="218" t="s">
        <v>582</v>
      </c>
      <c r="I77" s="215"/>
    </row>
    <row r="78" spans="1:9" ht="15" customHeight="1">
      <c r="A78" s="215" t="s">
        <v>322</v>
      </c>
      <c r="B78" s="215" t="s">
        <v>108</v>
      </c>
      <c r="C78" s="216">
        <v>43184</v>
      </c>
      <c r="D78" s="217" t="s">
        <v>559</v>
      </c>
      <c r="E78" s="215"/>
      <c r="F78" s="215" t="s">
        <v>560</v>
      </c>
      <c r="G78" s="215" t="s">
        <v>568</v>
      </c>
      <c r="H78" s="218" t="s">
        <v>562</v>
      </c>
      <c r="I78" s="215"/>
    </row>
    <row r="79" spans="1:9" ht="15" customHeight="1">
      <c r="A79" s="215"/>
      <c r="B79" s="215"/>
      <c r="C79" s="216"/>
      <c r="D79" s="217"/>
      <c r="E79" s="215"/>
      <c r="F79" s="215" t="s">
        <v>583</v>
      </c>
      <c r="G79" s="215" t="s">
        <v>564</v>
      </c>
      <c r="H79" s="218"/>
      <c r="I79" s="215"/>
    </row>
    <row r="80" ht="7.5" customHeight="1"/>
    <row r="81" spans="1:9" s="133" customFormat="1" ht="15" customHeight="1">
      <c r="A81" s="138" t="s">
        <v>611</v>
      </c>
      <c r="B81" s="139"/>
      <c r="C81" s="139"/>
      <c r="D81" s="139"/>
      <c r="E81" s="139"/>
      <c r="F81" s="139"/>
      <c r="G81" s="139"/>
      <c r="H81" s="139"/>
      <c r="I81" s="139"/>
    </row>
    <row r="82" spans="1:9" ht="15" customHeight="1">
      <c r="A82" s="140" t="s">
        <v>555</v>
      </c>
      <c r="B82" s="140" t="s">
        <v>44</v>
      </c>
      <c r="C82" s="140" t="s">
        <v>45</v>
      </c>
      <c r="D82" s="141" t="s">
        <v>53</v>
      </c>
      <c r="E82" s="140" t="s">
        <v>46</v>
      </c>
      <c r="F82" s="140" t="s">
        <v>556</v>
      </c>
      <c r="G82" s="140" t="s">
        <v>557</v>
      </c>
      <c r="H82" s="140" t="s">
        <v>74</v>
      </c>
      <c r="I82" s="140" t="s">
        <v>70</v>
      </c>
    </row>
    <row r="83" spans="1:9" ht="15" customHeight="1">
      <c r="A83" s="215" t="s">
        <v>323</v>
      </c>
      <c r="B83" s="215" t="s">
        <v>108</v>
      </c>
      <c r="C83" s="216">
        <v>43184</v>
      </c>
      <c r="D83" s="217" t="s">
        <v>563</v>
      </c>
      <c r="E83" s="215"/>
      <c r="F83" s="215" t="s">
        <v>564</v>
      </c>
      <c r="G83" s="215" t="s">
        <v>573</v>
      </c>
      <c r="H83" s="218" t="s">
        <v>566</v>
      </c>
      <c r="I83" s="215"/>
    </row>
    <row r="84" spans="1:9" ht="15" customHeight="1">
      <c r="A84" s="215" t="s">
        <v>324</v>
      </c>
      <c r="B84" s="215" t="s">
        <v>369</v>
      </c>
      <c r="C84" s="216">
        <v>43186</v>
      </c>
      <c r="D84" s="217" t="s">
        <v>589</v>
      </c>
      <c r="E84" s="215"/>
      <c r="F84" s="215" t="s">
        <v>565</v>
      </c>
      <c r="G84" s="215" t="s">
        <v>581</v>
      </c>
      <c r="H84" s="218" t="s">
        <v>575</v>
      </c>
      <c r="I84" s="215"/>
    </row>
    <row r="85" spans="1:9" ht="15" customHeight="1">
      <c r="A85" s="215" t="s">
        <v>325</v>
      </c>
      <c r="B85" s="215" t="s">
        <v>109</v>
      </c>
      <c r="C85" s="216">
        <v>43187</v>
      </c>
      <c r="D85" s="217" t="s">
        <v>559</v>
      </c>
      <c r="E85" s="215"/>
      <c r="F85" s="215" t="s">
        <v>569</v>
      </c>
      <c r="G85" s="215" t="s">
        <v>578</v>
      </c>
      <c r="H85" s="218" t="s">
        <v>588</v>
      </c>
      <c r="I85" s="215"/>
    </row>
    <row r="86" spans="1:9" ht="15" customHeight="1">
      <c r="A86" s="215" t="s">
        <v>326</v>
      </c>
      <c r="B86" s="215" t="s">
        <v>110</v>
      </c>
      <c r="C86" s="216">
        <v>43188</v>
      </c>
      <c r="D86" s="217" t="s">
        <v>571</v>
      </c>
      <c r="E86" s="215"/>
      <c r="F86" s="215" t="s">
        <v>577</v>
      </c>
      <c r="G86" s="215" t="s">
        <v>584</v>
      </c>
      <c r="H86" s="218" t="s">
        <v>575</v>
      </c>
      <c r="I86" s="215"/>
    </row>
    <row r="87" spans="1:9" ht="15" customHeight="1">
      <c r="A87" s="215" t="s">
        <v>327</v>
      </c>
      <c r="B87" s="215" t="s">
        <v>229</v>
      </c>
      <c r="C87" s="216">
        <v>43190</v>
      </c>
      <c r="D87" s="217" t="s">
        <v>579</v>
      </c>
      <c r="E87" s="215"/>
      <c r="F87" s="215" t="s">
        <v>580</v>
      </c>
      <c r="G87" s="215" t="s">
        <v>568</v>
      </c>
      <c r="H87" s="218" t="s">
        <v>582</v>
      </c>
      <c r="I87" s="215"/>
    </row>
    <row r="88" spans="1:9" ht="15" customHeight="1">
      <c r="A88" s="215" t="s">
        <v>328</v>
      </c>
      <c r="B88" s="215" t="s">
        <v>229</v>
      </c>
      <c r="C88" s="216">
        <v>43190</v>
      </c>
      <c r="D88" s="217" t="s">
        <v>579</v>
      </c>
      <c r="E88" s="215"/>
      <c r="F88" s="215" t="s">
        <v>574</v>
      </c>
      <c r="G88" s="215" t="s">
        <v>561</v>
      </c>
      <c r="H88" s="218" t="s">
        <v>597</v>
      </c>
      <c r="I88" s="215"/>
    </row>
    <row r="89" spans="1:9" ht="15" customHeight="1">
      <c r="A89" s="215"/>
      <c r="B89" s="215"/>
      <c r="C89" s="216"/>
      <c r="D89" s="217"/>
      <c r="E89" s="215"/>
      <c r="F89" s="215" t="s">
        <v>583</v>
      </c>
      <c r="G89" s="215" t="s">
        <v>560</v>
      </c>
      <c r="H89" s="218"/>
      <c r="I89" s="215"/>
    </row>
    <row r="90" ht="7.5" customHeight="1"/>
    <row r="91" spans="1:9" s="133" customFormat="1" ht="15" customHeight="1">
      <c r="A91" s="138" t="s">
        <v>612</v>
      </c>
      <c r="B91" s="139"/>
      <c r="C91" s="139"/>
      <c r="D91" s="139"/>
      <c r="E91" s="139"/>
      <c r="F91" s="139"/>
      <c r="G91" s="139"/>
      <c r="H91" s="139"/>
      <c r="I91" s="139"/>
    </row>
    <row r="92" spans="1:9" ht="15" customHeight="1">
      <c r="A92" s="140" t="s">
        <v>555</v>
      </c>
      <c r="B92" s="140" t="s">
        <v>44</v>
      </c>
      <c r="C92" s="140" t="s">
        <v>45</v>
      </c>
      <c r="D92" s="141" t="s">
        <v>53</v>
      </c>
      <c r="E92" s="140" t="s">
        <v>46</v>
      </c>
      <c r="F92" s="140" t="s">
        <v>556</v>
      </c>
      <c r="G92" s="140" t="s">
        <v>557</v>
      </c>
      <c r="H92" s="140" t="s">
        <v>74</v>
      </c>
      <c r="I92" s="140" t="s">
        <v>70</v>
      </c>
    </row>
    <row r="93" spans="1:9" ht="15" customHeight="1">
      <c r="A93" s="215" t="s">
        <v>613</v>
      </c>
      <c r="B93" s="215" t="s">
        <v>108</v>
      </c>
      <c r="C93" s="216">
        <v>43191</v>
      </c>
      <c r="D93" s="217" t="s">
        <v>559</v>
      </c>
      <c r="E93" s="215"/>
      <c r="F93" s="215" t="s">
        <v>573</v>
      </c>
      <c r="G93" s="215" t="s">
        <v>560</v>
      </c>
      <c r="H93" s="218" t="s">
        <v>575</v>
      </c>
      <c r="I93" s="215"/>
    </row>
    <row r="94" spans="1:9" ht="15" customHeight="1">
      <c r="A94" s="215" t="s">
        <v>614</v>
      </c>
      <c r="B94" s="215" t="s">
        <v>108</v>
      </c>
      <c r="C94" s="216">
        <v>43191</v>
      </c>
      <c r="D94" s="217" t="s">
        <v>589</v>
      </c>
      <c r="E94" s="215"/>
      <c r="F94" s="215" t="s">
        <v>584</v>
      </c>
      <c r="G94" s="215" t="s">
        <v>564</v>
      </c>
      <c r="H94" s="218" t="s">
        <v>586</v>
      </c>
      <c r="I94" s="215"/>
    </row>
    <row r="95" spans="1:9" ht="15" customHeight="1">
      <c r="A95" s="215" t="s">
        <v>615</v>
      </c>
      <c r="B95" s="215" t="s">
        <v>109</v>
      </c>
      <c r="C95" s="216">
        <v>43194</v>
      </c>
      <c r="D95" s="217" t="s">
        <v>567</v>
      </c>
      <c r="E95" s="215"/>
      <c r="F95" s="215" t="s">
        <v>561</v>
      </c>
      <c r="G95" s="215" t="s">
        <v>565</v>
      </c>
      <c r="H95" s="218" t="s">
        <v>594</v>
      </c>
      <c r="I95" s="215"/>
    </row>
    <row r="96" spans="1:9" ht="15" customHeight="1">
      <c r="A96" s="215" t="s">
        <v>616</v>
      </c>
      <c r="B96" s="215" t="s">
        <v>109</v>
      </c>
      <c r="C96" s="216">
        <v>43194</v>
      </c>
      <c r="D96" s="217" t="s">
        <v>559</v>
      </c>
      <c r="E96" s="215"/>
      <c r="F96" s="215" t="s">
        <v>569</v>
      </c>
      <c r="G96" s="215" t="s">
        <v>577</v>
      </c>
      <c r="H96" s="218" t="s">
        <v>588</v>
      </c>
      <c r="I96" s="215"/>
    </row>
    <row r="97" spans="1:9" ht="15" customHeight="1">
      <c r="A97" s="215" t="s">
        <v>617</v>
      </c>
      <c r="B97" s="215" t="s">
        <v>229</v>
      </c>
      <c r="C97" s="216">
        <v>43197</v>
      </c>
      <c r="D97" s="217" t="s">
        <v>579</v>
      </c>
      <c r="E97" s="215"/>
      <c r="F97" s="215" t="s">
        <v>574</v>
      </c>
      <c r="G97" s="215" t="s">
        <v>568</v>
      </c>
      <c r="H97" s="218" t="s">
        <v>597</v>
      </c>
      <c r="I97" s="215"/>
    </row>
    <row r="98" spans="1:9" ht="15" customHeight="1">
      <c r="A98" s="215" t="s">
        <v>618</v>
      </c>
      <c r="B98" s="215" t="s">
        <v>229</v>
      </c>
      <c r="C98" s="216">
        <v>43197</v>
      </c>
      <c r="D98" s="217" t="s">
        <v>579</v>
      </c>
      <c r="E98" s="215"/>
      <c r="F98" s="215" t="s">
        <v>578</v>
      </c>
      <c r="G98" s="215" t="s">
        <v>581</v>
      </c>
      <c r="H98" s="218" t="s">
        <v>582</v>
      </c>
      <c r="I98" s="215"/>
    </row>
    <row r="99" spans="1:9" ht="15" customHeight="1">
      <c r="A99" s="215"/>
      <c r="B99" s="215"/>
      <c r="C99" s="216"/>
      <c r="D99" s="217"/>
      <c r="E99" s="215"/>
      <c r="F99" s="215" t="s">
        <v>583</v>
      </c>
      <c r="G99" s="215" t="s">
        <v>580</v>
      </c>
      <c r="H99" s="218"/>
      <c r="I99" s="215"/>
    </row>
    <row r="100" ht="7.5" customHeight="1"/>
    <row r="101" spans="1:9" s="133" customFormat="1" ht="15" customHeight="1">
      <c r="A101" s="138" t="s">
        <v>619</v>
      </c>
      <c r="B101" s="139"/>
      <c r="C101" s="139"/>
      <c r="D101" s="139"/>
      <c r="E101" s="139"/>
      <c r="F101" s="139"/>
      <c r="G101" s="139"/>
      <c r="H101" s="139"/>
      <c r="I101" s="139"/>
    </row>
    <row r="102" spans="1:9" ht="15" customHeight="1">
      <c r="A102" s="140" t="s">
        <v>555</v>
      </c>
      <c r="B102" s="140" t="s">
        <v>44</v>
      </c>
      <c r="C102" s="140" t="s">
        <v>45</v>
      </c>
      <c r="D102" s="141" t="s">
        <v>53</v>
      </c>
      <c r="E102" s="140" t="s">
        <v>46</v>
      </c>
      <c r="F102" s="140" t="s">
        <v>556</v>
      </c>
      <c r="G102" s="140" t="s">
        <v>557</v>
      </c>
      <c r="H102" s="140" t="s">
        <v>74</v>
      </c>
      <c r="I102" s="140" t="s">
        <v>70</v>
      </c>
    </row>
    <row r="103" spans="1:9" ht="15" customHeight="1">
      <c r="A103" s="215" t="s">
        <v>620</v>
      </c>
      <c r="B103" s="215" t="s">
        <v>108</v>
      </c>
      <c r="C103" s="216">
        <v>43198</v>
      </c>
      <c r="D103" s="217" t="s">
        <v>559</v>
      </c>
      <c r="E103" s="215"/>
      <c r="F103" s="215" t="s">
        <v>560</v>
      </c>
      <c r="G103" s="215" t="s">
        <v>584</v>
      </c>
      <c r="H103" s="218" t="s">
        <v>562</v>
      </c>
      <c r="I103" s="215"/>
    </row>
    <row r="104" spans="1:9" ht="15" customHeight="1">
      <c r="A104" s="215" t="s">
        <v>621</v>
      </c>
      <c r="B104" s="215" t="s">
        <v>108</v>
      </c>
      <c r="C104" s="216">
        <v>43198</v>
      </c>
      <c r="D104" s="217" t="s">
        <v>563</v>
      </c>
      <c r="E104" s="215"/>
      <c r="F104" s="215" t="s">
        <v>564</v>
      </c>
      <c r="G104" s="215" t="s">
        <v>569</v>
      </c>
      <c r="H104" s="218" t="s">
        <v>566</v>
      </c>
      <c r="I104" s="215"/>
    </row>
    <row r="105" spans="1:9" ht="15" customHeight="1">
      <c r="A105" s="215" t="s">
        <v>622</v>
      </c>
      <c r="B105" s="215" t="s">
        <v>110</v>
      </c>
      <c r="C105" s="216">
        <v>43202</v>
      </c>
      <c r="D105" s="217" t="s">
        <v>571</v>
      </c>
      <c r="E105" s="215"/>
      <c r="F105" s="215" t="s">
        <v>577</v>
      </c>
      <c r="G105" s="215" t="s">
        <v>581</v>
      </c>
      <c r="H105" s="218" t="s">
        <v>575</v>
      </c>
      <c r="I105" s="215"/>
    </row>
    <row r="106" spans="1:9" ht="15" customHeight="1">
      <c r="A106" s="215" t="s">
        <v>623</v>
      </c>
      <c r="B106" s="215" t="s">
        <v>229</v>
      </c>
      <c r="C106" s="216">
        <v>43204</v>
      </c>
      <c r="D106" s="217" t="s">
        <v>579</v>
      </c>
      <c r="E106" s="215"/>
      <c r="F106" s="215" t="s">
        <v>574</v>
      </c>
      <c r="G106" s="215" t="s">
        <v>565</v>
      </c>
      <c r="H106" s="218" t="s">
        <v>597</v>
      </c>
      <c r="I106" s="215"/>
    </row>
    <row r="107" spans="1:9" ht="15" customHeight="1">
      <c r="A107" s="215" t="s">
        <v>624</v>
      </c>
      <c r="B107" s="215" t="s">
        <v>229</v>
      </c>
      <c r="C107" s="216">
        <v>43204</v>
      </c>
      <c r="D107" s="217" t="s">
        <v>579</v>
      </c>
      <c r="E107" s="215"/>
      <c r="F107" s="215" t="s">
        <v>578</v>
      </c>
      <c r="G107" s="215" t="s">
        <v>561</v>
      </c>
      <c r="H107" s="218" t="s">
        <v>582</v>
      </c>
      <c r="I107" s="215"/>
    </row>
    <row r="108" spans="1:9" ht="15" customHeight="1">
      <c r="A108" s="215" t="s">
        <v>625</v>
      </c>
      <c r="B108" s="215" t="s">
        <v>229</v>
      </c>
      <c r="C108" s="216">
        <v>43204</v>
      </c>
      <c r="D108" s="217" t="s">
        <v>579</v>
      </c>
      <c r="E108" s="215"/>
      <c r="F108" s="215" t="s">
        <v>573</v>
      </c>
      <c r="G108" s="215" t="s">
        <v>580</v>
      </c>
      <c r="H108" s="218" t="s">
        <v>575</v>
      </c>
      <c r="I108" s="215"/>
    </row>
    <row r="109" spans="1:9" ht="15" customHeight="1">
      <c r="A109" s="215"/>
      <c r="B109" s="215"/>
      <c r="C109" s="216"/>
      <c r="D109" s="217"/>
      <c r="E109" s="215"/>
      <c r="F109" s="215" t="s">
        <v>583</v>
      </c>
      <c r="G109" s="215" t="s">
        <v>568</v>
      </c>
      <c r="H109" s="218"/>
      <c r="I109" s="215"/>
    </row>
    <row r="110" ht="7.5" customHeight="1"/>
    <row r="111" spans="1:9" s="133" customFormat="1" ht="15" customHeight="1">
      <c r="A111" s="138" t="s">
        <v>626</v>
      </c>
      <c r="B111" s="139"/>
      <c r="C111" s="139"/>
      <c r="D111" s="139"/>
      <c r="E111" s="139"/>
      <c r="F111" s="139"/>
      <c r="G111" s="139"/>
      <c r="H111" s="139"/>
      <c r="I111" s="139"/>
    </row>
    <row r="112" spans="1:9" ht="15" customHeight="1">
      <c r="A112" s="140" t="s">
        <v>555</v>
      </c>
      <c r="B112" s="140" t="s">
        <v>44</v>
      </c>
      <c r="C112" s="140" t="s">
        <v>45</v>
      </c>
      <c r="D112" s="141" t="s">
        <v>53</v>
      </c>
      <c r="E112" s="140" t="s">
        <v>46</v>
      </c>
      <c r="F112" s="140" t="s">
        <v>556</v>
      </c>
      <c r="G112" s="140" t="s">
        <v>557</v>
      </c>
      <c r="H112" s="140" t="s">
        <v>74</v>
      </c>
      <c r="I112" s="140" t="s">
        <v>70</v>
      </c>
    </row>
    <row r="113" spans="1:9" ht="15" customHeight="1">
      <c r="A113" s="215" t="s">
        <v>627</v>
      </c>
      <c r="B113" s="215" t="s">
        <v>108</v>
      </c>
      <c r="C113" s="216">
        <v>43205</v>
      </c>
      <c r="D113" s="217" t="s">
        <v>589</v>
      </c>
      <c r="E113" s="215"/>
      <c r="F113" s="215" t="s">
        <v>584</v>
      </c>
      <c r="G113" s="215" t="s">
        <v>580</v>
      </c>
      <c r="H113" s="218" t="s">
        <v>586</v>
      </c>
      <c r="I113" s="215"/>
    </row>
    <row r="114" spans="1:9" ht="15" customHeight="1">
      <c r="A114" s="215" t="s">
        <v>628</v>
      </c>
      <c r="B114" s="215" t="s">
        <v>329</v>
      </c>
      <c r="C114" s="216">
        <v>43206</v>
      </c>
      <c r="D114" s="217" t="s">
        <v>567</v>
      </c>
      <c r="E114" s="215"/>
      <c r="F114" s="215" t="s">
        <v>573</v>
      </c>
      <c r="G114" s="215" t="s">
        <v>568</v>
      </c>
      <c r="H114" s="218" t="s">
        <v>575</v>
      </c>
      <c r="I114" s="215"/>
    </row>
    <row r="115" spans="1:9" ht="15" customHeight="1">
      <c r="A115" s="215" t="s">
        <v>629</v>
      </c>
      <c r="B115" s="215" t="s">
        <v>109</v>
      </c>
      <c r="C115" s="216">
        <v>43208</v>
      </c>
      <c r="D115" s="217" t="s">
        <v>559</v>
      </c>
      <c r="E115" s="215"/>
      <c r="F115" s="215" t="s">
        <v>569</v>
      </c>
      <c r="G115" s="215" t="s">
        <v>560</v>
      </c>
      <c r="H115" s="218" t="s">
        <v>588</v>
      </c>
      <c r="I115" s="215"/>
    </row>
    <row r="116" spans="1:9" ht="15" customHeight="1">
      <c r="A116" s="215" t="s">
        <v>630</v>
      </c>
      <c r="B116" s="215" t="s">
        <v>109</v>
      </c>
      <c r="C116" s="216">
        <v>43208</v>
      </c>
      <c r="D116" s="217" t="s">
        <v>567</v>
      </c>
      <c r="E116" s="215"/>
      <c r="F116" s="215" t="s">
        <v>581</v>
      </c>
      <c r="G116" s="215" t="s">
        <v>564</v>
      </c>
      <c r="H116" s="218" t="s">
        <v>570</v>
      </c>
      <c r="I116" s="215"/>
    </row>
    <row r="117" spans="1:9" ht="15" customHeight="1">
      <c r="A117" s="215" t="s">
        <v>631</v>
      </c>
      <c r="B117" s="215" t="s">
        <v>109</v>
      </c>
      <c r="C117" s="216">
        <v>43208</v>
      </c>
      <c r="D117" s="217" t="s">
        <v>567</v>
      </c>
      <c r="E117" s="215"/>
      <c r="F117" s="215" t="s">
        <v>561</v>
      </c>
      <c r="G117" s="215" t="s">
        <v>577</v>
      </c>
      <c r="H117" s="218" t="s">
        <v>594</v>
      </c>
      <c r="I117" s="215"/>
    </row>
    <row r="118" spans="1:9" ht="15" customHeight="1">
      <c r="A118" s="215" t="s">
        <v>632</v>
      </c>
      <c r="B118" s="215" t="s">
        <v>229</v>
      </c>
      <c r="C118" s="216">
        <v>43211</v>
      </c>
      <c r="D118" s="217" t="s">
        <v>579</v>
      </c>
      <c r="E118" s="215"/>
      <c r="F118" s="215" t="s">
        <v>578</v>
      </c>
      <c r="G118" s="215" t="s">
        <v>565</v>
      </c>
      <c r="H118" s="218" t="s">
        <v>582</v>
      </c>
      <c r="I118" s="215"/>
    </row>
    <row r="119" spans="1:9" ht="15" customHeight="1">
      <c r="A119" s="215"/>
      <c r="B119" s="215"/>
      <c r="C119" s="216"/>
      <c r="D119" s="217"/>
      <c r="E119" s="215"/>
      <c r="F119" s="215" t="s">
        <v>583</v>
      </c>
      <c r="G119" s="215" t="s">
        <v>574</v>
      </c>
      <c r="H119" s="218"/>
      <c r="I119" s="215"/>
    </row>
    <row r="120" ht="7.5" customHeight="1"/>
    <row r="121" spans="1:9" s="133" customFormat="1" ht="15" customHeight="1">
      <c r="A121" s="138" t="s">
        <v>633</v>
      </c>
      <c r="B121" s="139"/>
      <c r="C121" s="139"/>
      <c r="D121" s="139"/>
      <c r="E121" s="139"/>
      <c r="F121" s="139"/>
      <c r="G121" s="139"/>
      <c r="H121" s="139"/>
      <c r="I121" s="139"/>
    </row>
    <row r="122" spans="1:9" ht="15" customHeight="1">
      <c r="A122" s="140" t="s">
        <v>555</v>
      </c>
      <c r="B122" s="140" t="s">
        <v>44</v>
      </c>
      <c r="C122" s="140" t="s">
        <v>45</v>
      </c>
      <c r="D122" s="141" t="s">
        <v>53</v>
      </c>
      <c r="E122" s="140" t="s">
        <v>46</v>
      </c>
      <c r="F122" s="140" t="s">
        <v>556</v>
      </c>
      <c r="G122" s="140" t="s">
        <v>557</v>
      </c>
      <c r="H122" s="140" t="s">
        <v>74</v>
      </c>
      <c r="I122" s="140" t="s">
        <v>70</v>
      </c>
    </row>
    <row r="123" spans="1:9" ht="15" customHeight="1">
      <c r="A123" s="215" t="s">
        <v>634</v>
      </c>
      <c r="B123" s="215" t="s">
        <v>108</v>
      </c>
      <c r="C123" s="216">
        <v>43205</v>
      </c>
      <c r="D123" s="217" t="s">
        <v>559</v>
      </c>
      <c r="E123" s="215"/>
      <c r="F123" s="215" t="s">
        <v>560</v>
      </c>
      <c r="G123" s="215" t="s">
        <v>581</v>
      </c>
      <c r="H123" s="218" t="s">
        <v>562</v>
      </c>
      <c r="I123" s="215"/>
    </row>
    <row r="124" spans="1:9" ht="15" customHeight="1">
      <c r="A124" s="215" t="s">
        <v>635</v>
      </c>
      <c r="B124" s="215" t="s">
        <v>329</v>
      </c>
      <c r="C124" s="216">
        <v>43213</v>
      </c>
      <c r="D124" s="217" t="s">
        <v>567</v>
      </c>
      <c r="E124" s="215"/>
      <c r="F124" s="215" t="s">
        <v>568</v>
      </c>
      <c r="G124" s="215" t="s">
        <v>584</v>
      </c>
      <c r="H124" s="218" t="s">
        <v>570</v>
      </c>
      <c r="I124" s="215"/>
    </row>
    <row r="125" spans="1:9" ht="15" customHeight="1">
      <c r="A125" s="215" t="s">
        <v>636</v>
      </c>
      <c r="B125" s="215" t="s">
        <v>369</v>
      </c>
      <c r="C125" s="216">
        <v>43214</v>
      </c>
      <c r="D125" s="217" t="s">
        <v>563</v>
      </c>
      <c r="E125" s="215"/>
      <c r="F125" s="215" t="s">
        <v>564</v>
      </c>
      <c r="G125" s="215" t="s">
        <v>561</v>
      </c>
      <c r="H125" s="218" t="s">
        <v>566</v>
      </c>
      <c r="I125" s="215"/>
    </row>
    <row r="126" spans="1:9" ht="15" customHeight="1">
      <c r="A126" s="215" t="s">
        <v>637</v>
      </c>
      <c r="B126" s="215" t="s">
        <v>109</v>
      </c>
      <c r="C126" s="216">
        <v>43215</v>
      </c>
      <c r="D126" s="217" t="s">
        <v>559</v>
      </c>
      <c r="E126" s="215"/>
      <c r="F126" s="215" t="s">
        <v>569</v>
      </c>
      <c r="G126" s="215" t="s">
        <v>580</v>
      </c>
      <c r="H126" s="218" t="s">
        <v>588</v>
      </c>
      <c r="I126" s="215"/>
    </row>
    <row r="127" spans="1:9" ht="15" customHeight="1">
      <c r="A127" s="215" t="s">
        <v>638</v>
      </c>
      <c r="B127" s="215" t="s">
        <v>110</v>
      </c>
      <c r="C127" s="216">
        <v>43216</v>
      </c>
      <c r="D127" s="217" t="s">
        <v>571</v>
      </c>
      <c r="E127" s="215"/>
      <c r="F127" s="215" t="s">
        <v>577</v>
      </c>
      <c r="G127" s="215" t="s">
        <v>565</v>
      </c>
      <c r="H127" s="218" t="s">
        <v>575</v>
      </c>
      <c r="I127" s="215"/>
    </row>
    <row r="128" spans="1:9" ht="15" customHeight="1">
      <c r="A128" s="215" t="s">
        <v>639</v>
      </c>
      <c r="B128" s="215" t="s">
        <v>229</v>
      </c>
      <c r="C128" s="216">
        <v>43218</v>
      </c>
      <c r="D128" s="217" t="s">
        <v>579</v>
      </c>
      <c r="E128" s="215"/>
      <c r="F128" s="215" t="s">
        <v>578</v>
      </c>
      <c r="G128" s="215" t="s">
        <v>574</v>
      </c>
      <c r="H128" s="218" t="s">
        <v>582</v>
      </c>
      <c r="I128" s="215"/>
    </row>
    <row r="129" spans="1:9" ht="15" customHeight="1">
      <c r="A129" s="215"/>
      <c r="B129" s="215"/>
      <c r="C129" s="216"/>
      <c r="D129" s="217"/>
      <c r="E129" s="215"/>
      <c r="F129" s="215" t="s">
        <v>583</v>
      </c>
      <c r="G129" s="215" t="s">
        <v>573</v>
      </c>
      <c r="H129" s="218"/>
      <c r="I129" s="215"/>
    </row>
  </sheetData>
  <sheetProtection/>
  <printOptions horizontalCentered="1"/>
  <pageMargins left="0.11811023622047245" right="0.11811023622047245" top="0.2362204724409449" bottom="0.2362204724409449" header="0.31496062992125984" footer="0.31496062992125984"/>
  <pageSetup fitToHeight="2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3.7109375" style="146" bestFit="1" customWidth="1"/>
    <col min="2" max="10" width="10.7109375" style="145" customWidth="1"/>
    <col min="11" max="11" width="11.421875" style="145" customWidth="1"/>
    <col min="12" max="12" width="10.7109375" style="145" customWidth="1"/>
    <col min="13" max="13" width="11.421875" style="145" customWidth="1"/>
    <col min="14" max="14" width="10.7109375" style="145" customWidth="1"/>
    <col min="15" max="16384" width="11.421875" style="145" customWidth="1"/>
  </cols>
  <sheetData>
    <row r="1" spans="1:14" s="143" customFormat="1" ht="178.5">
      <c r="A1" s="142" t="s">
        <v>640</v>
      </c>
      <c r="B1" s="148" t="s">
        <v>380</v>
      </c>
      <c r="C1" s="148" t="s">
        <v>388</v>
      </c>
      <c r="D1" s="148" t="s">
        <v>641</v>
      </c>
      <c r="E1" s="148" t="s">
        <v>461</v>
      </c>
      <c r="F1" s="148" t="s">
        <v>379</v>
      </c>
      <c r="G1" s="148" t="s">
        <v>230</v>
      </c>
      <c r="H1" s="148" t="s">
        <v>275</v>
      </c>
      <c r="I1" s="148" t="s">
        <v>335</v>
      </c>
      <c r="J1" s="148" t="s">
        <v>642</v>
      </c>
      <c r="K1" s="148" t="s">
        <v>259</v>
      </c>
      <c r="L1" s="148" t="s">
        <v>643</v>
      </c>
      <c r="M1" s="148" t="s">
        <v>644</v>
      </c>
      <c r="N1" s="148" t="s">
        <v>346</v>
      </c>
    </row>
    <row r="2" spans="1:14" ht="30.75" customHeight="1">
      <c r="A2" s="147" t="s">
        <v>380</v>
      </c>
      <c r="B2" s="144"/>
      <c r="C2" s="198"/>
      <c r="D2" s="198"/>
      <c r="E2" s="199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30.75" customHeight="1">
      <c r="A3" s="147" t="s">
        <v>388</v>
      </c>
      <c r="B3" s="198"/>
      <c r="C3" s="144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30.75" customHeight="1">
      <c r="A4" s="147" t="s">
        <v>641</v>
      </c>
      <c r="B4" s="198"/>
      <c r="C4" s="198"/>
      <c r="D4" s="144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30.75" customHeight="1">
      <c r="A5" s="147" t="s">
        <v>461</v>
      </c>
      <c r="B5" s="198"/>
      <c r="C5" s="198"/>
      <c r="D5" s="198"/>
      <c r="E5" s="144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30.75" customHeight="1">
      <c r="A6" s="147" t="s">
        <v>379</v>
      </c>
      <c r="B6" s="198"/>
      <c r="C6" s="198"/>
      <c r="D6" s="198"/>
      <c r="E6" s="198"/>
      <c r="F6" s="144"/>
      <c r="G6" s="198"/>
      <c r="H6" s="198"/>
      <c r="I6" s="198"/>
      <c r="J6" s="198"/>
      <c r="K6" s="198"/>
      <c r="L6" s="198"/>
      <c r="M6" s="198"/>
      <c r="N6" s="198"/>
    </row>
    <row r="7" spans="1:14" ht="30.75" customHeight="1">
      <c r="A7" s="147" t="s">
        <v>230</v>
      </c>
      <c r="B7" s="198"/>
      <c r="C7" s="198"/>
      <c r="D7" s="198"/>
      <c r="E7" s="198"/>
      <c r="F7" s="198"/>
      <c r="G7" s="144"/>
      <c r="H7" s="198"/>
      <c r="I7" s="198"/>
      <c r="J7" s="198"/>
      <c r="K7" s="198"/>
      <c r="L7" s="198"/>
      <c r="M7" s="198"/>
      <c r="N7" s="198"/>
    </row>
    <row r="8" spans="1:14" ht="30.75" customHeight="1">
      <c r="A8" s="147" t="s">
        <v>275</v>
      </c>
      <c r="B8" s="198"/>
      <c r="C8" s="198"/>
      <c r="D8" s="198"/>
      <c r="E8" s="198"/>
      <c r="F8" s="198"/>
      <c r="G8" s="198"/>
      <c r="H8" s="144"/>
      <c r="I8" s="198"/>
      <c r="J8" s="198"/>
      <c r="K8" s="198"/>
      <c r="L8" s="198"/>
      <c r="M8" s="198"/>
      <c r="N8" s="198"/>
    </row>
    <row r="9" spans="1:14" ht="30.75" customHeight="1">
      <c r="A9" s="147" t="s">
        <v>335</v>
      </c>
      <c r="B9" s="198"/>
      <c r="C9" s="198"/>
      <c r="D9" s="198"/>
      <c r="E9" s="198"/>
      <c r="F9" s="198"/>
      <c r="G9" s="198"/>
      <c r="H9" s="198"/>
      <c r="I9" s="144"/>
      <c r="J9" s="198"/>
      <c r="K9" s="198"/>
      <c r="L9" s="198"/>
      <c r="M9" s="198"/>
      <c r="N9" s="198"/>
    </row>
    <row r="10" spans="1:14" ht="30.75" customHeight="1">
      <c r="A10" s="147" t="s">
        <v>642</v>
      </c>
      <c r="B10" s="198"/>
      <c r="C10" s="198"/>
      <c r="D10" s="198"/>
      <c r="E10" s="198"/>
      <c r="F10" s="198"/>
      <c r="G10" s="198"/>
      <c r="H10" s="198"/>
      <c r="I10" s="198"/>
      <c r="J10" s="144"/>
      <c r="K10" s="198"/>
      <c r="L10" s="198"/>
      <c r="M10" s="198"/>
      <c r="N10" s="198"/>
    </row>
    <row r="11" spans="1:14" ht="30.75" customHeight="1">
      <c r="A11" s="147" t="s">
        <v>259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44"/>
      <c r="L11" s="198"/>
      <c r="M11" s="198"/>
      <c r="N11" s="198"/>
    </row>
    <row r="12" spans="1:14" ht="30.75" customHeight="1">
      <c r="A12" s="147" t="s">
        <v>643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44"/>
      <c r="M12" s="198"/>
      <c r="N12" s="198"/>
    </row>
    <row r="13" spans="1:14" ht="30.75" customHeight="1">
      <c r="A13" s="147" t="s">
        <v>644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44"/>
      <c r="N13" s="198"/>
    </row>
    <row r="14" spans="1:14" ht="30.75" customHeight="1">
      <c r="A14" s="147" t="s">
        <v>346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44"/>
    </row>
  </sheetData>
  <sheetProtection/>
  <printOptions horizontalCentered="1"/>
  <pageMargins left="0.1968503937007874" right="0.1968503937007874" top="0.1968503937007874" bottom="0.1968503937007874" header="0.2362204724409449" footer="0.5118110236220472"/>
  <pageSetup fitToHeight="1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PageLayoutView="0" workbookViewId="0" topLeftCell="A1">
      <selection activeCell="A1" sqref="A1:P1"/>
    </sheetView>
  </sheetViews>
  <sheetFormatPr defaultColWidth="11.421875" defaultRowHeight="12.75"/>
  <cols>
    <col min="1" max="1" width="1.1484375" style="64" customWidth="1"/>
    <col min="2" max="2" width="39.00390625" style="64" customWidth="1"/>
    <col min="3" max="3" width="4.7109375" style="79" customWidth="1"/>
    <col min="4" max="6" width="3.421875" style="64" customWidth="1"/>
    <col min="7" max="7" width="7.57421875" style="65" customWidth="1"/>
    <col min="8" max="10" width="5.7109375" style="64" customWidth="1"/>
    <col min="11" max="14" width="3.7109375" style="64" customWidth="1"/>
    <col min="15" max="15" width="7.7109375" style="64" bestFit="1" customWidth="1"/>
    <col min="16" max="16" width="7.421875" style="64" customWidth="1"/>
    <col min="17" max="17" width="4.140625" style="5" customWidth="1"/>
    <col min="18" max="18" width="26.7109375" style="152" customWidth="1"/>
    <col min="19" max="19" width="1.8515625" style="149" customWidth="1"/>
    <col min="20" max="20" width="26.7109375" style="151" customWidth="1"/>
    <col min="21" max="21" width="8.7109375" style="91" customWidth="1"/>
    <col min="22" max="22" width="0.9921875" style="151" customWidth="1"/>
    <col min="23" max="23" width="26.7109375" style="152" customWidth="1"/>
    <col min="24" max="24" width="1.8515625" style="151" customWidth="1"/>
    <col min="25" max="25" width="26.7109375" style="91" customWidth="1"/>
    <col min="26" max="26" width="8.7109375" style="153" customWidth="1"/>
    <col min="27" max="16384" width="11.421875" style="5" customWidth="1"/>
  </cols>
  <sheetData>
    <row r="1" spans="1:26" s="90" customFormat="1" ht="21.75" customHeight="1">
      <c r="A1" s="219" t="s">
        <v>736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221"/>
      <c r="S1" s="221"/>
      <c r="T1" s="221"/>
      <c r="U1" s="221"/>
      <c r="V1" s="221"/>
      <c r="W1" s="221"/>
      <c r="X1" s="221"/>
      <c r="Y1" s="221"/>
      <c r="Z1" s="221"/>
    </row>
    <row r="2" spans="1:26" s="89" customFormat="1" ht="21.75" customHeight="1">
      <c r="A2" s="200" t="s">
        <v>6</v>
      </c>
      <c r="B2" s="200" t="s">
        <v>206</v>
      </c>
      <c r="C2" s="201" t="s">
        <v>220</v>
      </c>
      <c r="D2" s="202" t="s">
        <v>214</v>
      </c>
      <c r="E2" s="202" t="s">
        <v>207</v>
      </c>
      <c r="F2" s="202" t="s">
        <v>208</v>
      </c>
      <c r="G2" s="203" t="s">
        <v>221</v>
      </c>
      <c r="H2" s="202" t="s">
        <v>209</v>
      </c>
      <c r="I2" s="202" t="s">
        <v>210</v>
      </c>
      <c r="J2" s="202" t="s">
        <v>222</v>
      </c>
      <c r="K2" s="202" t="s">
        <v>211</v>
      </c>
      <c r="L2" s="202" t="s">
        <v>212</v>
      </c>
      <c r="M2" s="202" t="s">
        <v>213</v>
      </c>
      <c r="N2" s="202" t="s">
        <v>209</v>
      </c>
      <c r="O2" s="202" t="s">
        <v>223</v>
      </c>
      <c r="P2" s="202" t="s">
        <v>224</v>
      </c>
      <c r="R2" s="220"/>
      <c r="S2" s="220"/>
      <c r="T2" s="220"/>
      <c r="U2" s="220"/>
      <c r="V2" s="149"/>
      <c r="W2" s="220"/>
      <c r="X2" s="220"/>
      <c r="Y2" s="220"/>
      <c r="Z2" s="220"/>
    </row>
    <row r="3" spans="1:26" s="20" customFormat="1" ht="21.75" customHeight="1">
      <c r="A3" s="155"/>
      <c r="B3" s="156" t="s">
        <v>380</v>
      </c>
      <c r="C3" s="157">
        <f aca="true" t="shared" si="0" ref="C3:C14">E3*2</f>
        <v>0</v>
      </c>
      <c r="D3" s="158">
        <v>0</v>
      </c>
      <c r="E3" s="158">
        <v>0</v>
      </c>
      <c r="F3" s="158">
        <v>0</v>
      </c>
      <c r="G3" s="159" t="e">
        <f aca="true" t="shared" si="1" ref="G3:G14">(E3/D3)*100</f>
        <v>#DIV/0!</v>
      </c>
      <c r="H3" s="158">
        <v>0</v>
      </c>
      <c r="I3" s="158">
        <v>0</v>
      </c>
      <c r="J3" s="160">
        <f aca="true" t="shared" si="2" ref="J3:J14">H3-I3</f>
        <v>0</v>
      </c>
      <c r="K3" s="158">
        <v>0</v>
      </c>
      <c r="L3" s="158">
        <v>0</v>
      </c>
      <c r="M3" s="158">
        <v>0</v>
      </c>
      <c r="N3" s="158">
        <v>0</v>
      </c>
      <c r="O3" s="158">
        <v>0</v>
      </c>
      <c r="P3" s="161"/>
      <c r="R3" s="91"/>
      <c r="S3" s="150"/>
      <c r="T3" s="91"/>
      <c r="U3" s="92"/>
      <c r="V3" s="151"/>
      <c r="W3" s="91"/>
      <c r="X3" s="150"/>
      <c r="Y3" s="91"/>
      <c r="Z3" s="92"/>
    </row>
    <row r="4" spans="1:26" s="20" customFormat="1" ht="21.75" customHeight="1">
      <c r="A4" s="204"/>
      <c r="B4" s="205" t="s">
        <v>388</v>
      </c>
      <c r="C4" s="206">
        <f t="shared" si="0"/>
        <v>0</v>
      </c>
      <c r="D4" s="207">
        <v>0</v>
      </c>
      <c r="E4" s="207">
        <v>0</v>
      </c>
      <c r="F4" s="207">
        <v>0</v>
      </c>
      <c r="G4" s="208" t="e">
        <f t="shared" si="1"/>
        <v>#DIV/0!</v>
      </c>
      <c r="H4" s="207">
        <v>0</v>
      </c>
      <c r="I4" s="207">
        <v>0</v>
      </c>
      <c r="J4" s="209">
        <f t="shared" si="2"/>
        <v>0</v>
      </c>
      <c r="K4" s="207">
        <v>0</v>
      </c>
      <c r="L4" s="207">
        <v>0</v>
      </c>
      <c r="M4" s="207">
        <v>0</v>
      </c>
      <c r="N4" s="207">
        <v>0</v>
      </c>
      <c r="O4" s="207">
        <v>0</v>
      </c>
      <c r="P4" s="210"/>
      <c r="R4" s="91"/>
      <c r="S4" s="150"/>
      <c r="T4" s="91"/>
      <c r="U4" s="92"/>
      <c r="V4" s="151"/>
      <c r="W4" s="91"/>
      <c r="X4" s="150"/>
      <c r="Y4" s="91"/>
      <c r="Z4" s="92"/>
    </row>
    <row r="5" spans="1:26" s="20" customFormat="1" ht="21.75" customHeight="1">
      <c r="A5" s="155"/>
      <c r="B5" s="156" t="s">
        <v>641</v>
      </c>
      <c r="C5" s="157">
        <f>E5*2</f>
        <v>0</v>
      </c>
      <c r="D5" s="158">
        <v>0</v>
      </c>
      <c r="E5" s="158">
        <v>0</v>
      </c>
      <c r="F5" s="158">
        <v>0</v>
      </c>
      <c r="G5" s="159" t="e">
        <f>(E5/D5)*100</f>
        <v>#DIV/0!</v>
      </c>
      <c r="H5" s="158">
        <v>0</v>
      </c>
      <c r="I5" s="158">
        <v>0</v>
      </c>
      <c r="J5" s="160">
        <f>H5-I5</f>
        <v>0</v>
      </c>
      <c r="K5" s="158">
        <v>0</v>
      </c>
      <c r="L5" s="158">
        <v>0</v>
      </c>
      <c r="M5" s="158">
        <v>0</v>
      </c>
      <c r="N5" s="158">
        <v>0</v>
      </c>
      <c r="O5" s="158">
        <v>0</v>
      </c>
      <c r="P5" s="161"/>
      <c r="R5" s="91"/>
      <c r="S5" s="150"/>
      <c r="T5" s="91"/>
      <c r="U5" s="92"/>
      <c r="V5" s="151"/>
      <c r="W5" s="91"/>
      <c r="X5" s="150"/>
      <c r="Y5" s="91"/>
      <c r="Z5" s="92"/>
    </row>
    <row r="6" spans="1:26" s="20" customFormat="1" ht="21.75" customHeight="1">
      <c r="A6" s="204"/>
      <c r="B6" s="205" t="s">
        <v>461</v>
      </c>
      <c r="C6" s="206">
        <f t="shared" si="0"/>
        <v>0</v>
      </c>
      <c r="D6" s="207">
        <v>0</v>
      </c>
      <c r="E6" s="207">
        <v>0</v>
      </c>
      <c r="F6" s="207">
        <v>0</v>
      </c>
      <c r="G6" s="208" t="e">
        <f t="shared" si="1"/>
        <v>#DIV/0!</v>
      </c>
      <c r="H6" s="207">
        <v>0</v>
      </c>
      <c r="I6" s="207">
        <v>0</v>
      </c>
      <c r="J6" s="209">
        <f t="shared" si="2"/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10"/>
      <c r="R6" s="91"/>
      <c r="S6" s="150"/>
      <c r="T6" s="91"/>
      <c r="U6" s="92"/>
      <c r="V6" s="151"/>
      <c r="W6" s="91"/>
      <c r="X6" s="150"/>
      <c r="Y6" s="91"/>
      <c r="Z6" s="92"/>
    </row>
    <row r="7" spans="1:26" s="20" customFormat="1" ht="21.75" customHeight="1">
      <c r="A7" s="155"/>
      <c r="B7" s="156" t="s">
        <v>379</v>
      </c>
      <c r="C7" s="157">
        <f t="shared" si="0"/>
        <v>0</v>
      </c>
      <c r="D7" s="158">
        <v>0</v>
      </c>
      <c r="E7" s="158">
        <v>0</v>
      </c>
      <c r="F7" s="158">
        <v>0</v>
      </c>
      <c r="G7" s="159" t="e">
        <f t="shared" si="1"/>
        <v>#DIV/0!</v>
      </c>
      <c r="H7" s="158">
        <v>0</v>
      </c>
      <c r="I7" s="158">
        <v>0</v>
      </c>
      <c r="J7" s="160">
        <f t="shared" si="2"/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61"/>
      <c r="R7" s="91"/>
      <c r="S7" s="150"/>
      <c r="T7" s="91"/>
      <c r="U7" s="92"/>
      <c r="V7" s="151"/>
      <c r="W7" s="91"/>
      <c r="X7" s="150"/>
      <c r="Y7" s="91"/>
      <c r="Z7" s="92"/>
    </row>
    <row r="8" spans="1:26" s="20" customFormat="1" ht="21.75" customHeight="1">
      <c r="A8" s="204"/>
      <c r="B8" s="205" t="s">
        <v>230</v>
      </c>
      <c r="C8" s="206">
        <f t="shared" si="0"/>
        <v>0</v>
      </c>
      <c r="D8" s="207">
        <v>0</v>
      </c>
      <c r="E8" s="207">
        <v>0</v>
      </c>
      <c r="F8" s="207">
        <v>0</v>
      </c>
      <c r="G8" s="208" t="e">
        <f t="shared" si="1"/>
        <v>#DIV/0!</v>
      </c>
      <c r="H8" s="207">
        <v>0</v>
      </c>
      <c r="I8" s="207">
        <v>0</v>
      </c>
      <c r="J8" s="209">
        <f t="shared" si="2"/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10"/>
      <c r="R8" s="91"/>
      <c r="S8" s="150"/>
      <c r="T8" s="91"/>
      <c r="U8" s="92"/>
      <c r="V8" s="151"/>
      <c r="W8" s="91"/>
      <c r="X8" s="150"/>
      <c r="Y8" s="91"/>
      <c r="Z8" s="92"/>
    </row>
    <row r="9" spans="1:26" s="20" customFormat="1" ht="21.75" customHeight="1">
      <c r="A9" s="155"/>
      <c r="B9" s="156" t="s">
        <v>275</v>
      </c>
      <c r="C9" s="157">
        <f t="shared" si="0"/>
        <v>0</v>
      </c>
      <c r="D9" s="158">
        <v>0</v>
      </c>
      <c r="E9" s="158">
        <v>0</v>
      </c>
      <c r="F9" s="158">
        <v>0</v>
      </c>
      <c r="G9" s="159" t="e">
        <f t="shared" si="1"/>
        <v>#DIV/0!</v>
      </c>
      <c r="H9" s="158">
        <v>0</v>
      </c>
      <c r="I9" s="158">
        <v>0</v>
      </c>
      <c r="J9" s="160">
        <f t="shared" si="2"/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61"/>
      <c r="R9" s="91"/>
      <c r="S9" s="150"/>
      <c r="T9" s="91"/>
      <c r="U9" s="92"/>
      <c r="V9" s="151"/>
      <c r="W9" s="91"/>
      <c r="X9" s="150"/>
      <c r="Y9" s="91"/>
      <c r="Z9" s="92"/>
    </row>
    <row r="10" spans="1:26" s="20" customFormat="1" ht="21.75" customHeight="1">
      <c r="A10" s="204"/>
      <c r="B10" s="205" t="s">
        <v>335</v>
      </c>
      <c r="C10" s="206">
        <f t="shared" si="0"/>
        <v>0</v>
      </c>
      <c r="D10" s="207">
        <v>0</v>
      </c>
      <c r="E10" s="207">
        <v>0</v>
      </c>
      <c r="F10" s="207">
        <v>0</v>
      </c>
      <c r="G10" s="208" t="e">
        <f t="shared" si="1"/>
        <v>#DIV/0!</v>
      </c>
      <c r="H10" s="207">
        <v>0</v>
      </c>
      <c r="I10" s="207">
        <v>0</v>
      </c>
      <c r="J10" s="209">
        <f t="shared" si="2"/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10"/>
      <c r="R10" s="91"/>
      <c r="S10" s="150"/>
      <c r="T10" s="91"/>
      <c r="U10" s="92"/>
      <c r="V10" s="151"/>
      <c r="W10" s="91"/>
      <c r="X10" s="150"/>
      <c r="Y10" s="91"/>
      <c r="Z10" s="92"/>
    </row>
    <row r="11" spans="1:26" s="20" customFormat="1" ht="21.75" customHeight="1">
      <c r="A11" s="155"/>
      <c r="B11" s="156" t="s">
        <v>642</v>
      </c>
      <c r="C11" s="157">
        <f t="shared" si="0"/>
        <v>0</v>
      </c>
      <c r="D11" s="158">
        <v>0</v>
      </c>
      <c r="E11" s="158">
        <v>0</v>
      </c>
      <c r="F11" s="158">
        <v>0</v>
      </c>
      <c r="G11" s="159" t="e">
        <f t="shared" si="1"/>
        <v>#DIV/0!</v>
      </c>
      <c r="H11" s="158">
        <v>0</v>
      </c>
      <c r="I11" s="158">
        <v>0</v>
      </c>
      <c r="J11" s="160">
        <f t="shared" si="2"/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61"/>
      <c r="R11" s="91"/>
      <c r="S11" s="150"/>
      <c r="T11" s="91"/>
      <c r="U11" s="92"/>
      <c r="V11" s="151"/>
      <c r="W11" s="91"/>
      <c r="X11" s="150"/>
      <c r="Y11" s="91"/>
      <c r="Z11" s="92"/>
    </row>
    <row r="12" spans="1:26" s="20" customFormat="1" ht="21.75" customHeight="1">
      <c r="A12" s="204"/>
      <c r="B12" s="205" t="s">
        <v>259</v>
      </c>
      <c r="C12" s="206">
        <f t="shared" si="0"/>
        <v>0</v>
      </c>
      <c r="D12" s="207">
        <v>0</v>
      </c>
      <c r="E12" s="207">
        <v>0</v>
      </c>
      <c r="F12" s="207">
        <v>0</v>
      </c>
      <c r="G12" s="208" t="e">
        <f t="shared" si="1"/>
        <v>#DIV/0!</v>
      </c>
      <c r="H12" s="207">
        <v>0</v>
      </c>
      <c r="I12" s="207">
        <v>0</v>
      </c>
      <c r="J12" s="209">
        <f t="shared" si="2"/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10"/>
      <c r="R12" s="91"/>
      <c r="S12" s="150"/>
      <c r="T12" s="91"/>
      <c r="U12" s="92"/>
      <c r="V12" s="151"/>
      <c r="W12" s="91"/>
      <c r="X12" s="150"/>
      <c r="Y12" s="91"/>
      <c r="Z12" s="92"/>
    </row>
    <row r="13" spans="1:26" s="20" customFormat="1" ht="21.75" customHeight="1">
      <c r="A13" s="155"/>
      <c r="B13" s="156" t="s">
        <v>643</v>
      </c>
      <c r="C13" s="157">
        <f t="shared" si="0"/>
        <v>0</v>
      </c>
      <c r="D13" s="158">
        <v>0</v>
      </c>
      <c r="E13" s="158">
        <v>0</v>
      </c>
      <c r="F13" s="158">
        <v>0</v>
      </c>
      <c r="G13" s="159" t="e">
        <f t="shared" si="1"/>
        <v>#DIV/0!</v>
      </c>
      <c r="H13" s="158">
        <v>0</v>
      </c>
      <c r="I13" s="158">
        <v>0</v>
      </c>
      <c r="J13" s="160">
        <f t="shared" si="2"/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61"/>
      <c r="R13" s="91"/>
      <c r="S13" s="150"/>
      <c r="T13" s="91"/>
      <c r="U13" s="92"/>
      <c r="V13" s="151"/>
      <c r="W13" s="91"/>
      <c r="X13" s="150"/>
      <c r="Y13" s="91"/>
      <c r="Z13" s="92"/>
    </row>
    <row r="14" spans="1:26" s="20" customFormat="1" ht="21.75" customHeight="1">
      <c r="A14" s="204"/>
      <c r="B14" s="205" t="s">
        <v>644</v>
      </c>
      <c r="C14" s="206">
        <f t="shared" si="0"/>
        <v>0</v>
      </c>
      <c r="D14" s="207">
        <v>0</v>
      </c>
      <c r="E14" s="207">
        <v>0</v>
      </c>
      <c r="F14" s="207">
        <v>0</v>
      </c>
      <c r="G14" s="208" t="e">
        <f t="shared" si="1"/>
        <v>#DIV/0!</v>
      </c>
      <c r="H14" s="207">
        <v>0</v>
      </c>
      <c r="I14" s="207">
        <v>0</v>
      </c>
      <c r="J14" s="209">
        <f t="shared" si="2"/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10"/>
      <c r="R14" s="91"/>
      <c r="S14" s="150"/>
      <c r="T14" s="91"/>
      <c r="U14" s="92"/>
      <c r="V14" s="151"/>
      <c r="W14" s="91"/>
      <c r="X14" s="150"/>
      <c r="Y14" s="91"/>
      <c r="Z14" s="92"/>
    </row>
    <row r="15" spans="1:26" s="20" customFormat="1" ht="21.75" customHeight="1">
      <c r="A15" s="155"/>
      <c r="B15" s="156" t="s">
        <v>346</v>
      </c>
      <c r="C15" s="157">
        <f>E15*2</f>
        <v>0</v>
      </c>
      <c r="D15" s="158">
        <v>0</v>
      </c>
      <c r="E15" s="158">
        <v>0</v>
      </c>
      <c r="F15" s="158">
        <v>0</v>
      </c>
      <c r="G15" s="159" t="e">
        <f>(E15/D15)*100</f>
        <v>#DIV/0!</v>
      </c>
      <c r="H15" s="158">
        <v>0</v>
      </c>
      <c r="I15" s="158">
        <v>0</v>
      </c>
      <c r="J15" s="160">
        <f>H15-I15</f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61"/>
      <c r="R15" s="91"/>
      <c r="S15" s="150"/>
      <c r="T15" s="91"/>
      <c r="U15" s="92"/>
      <c r="V15" s="151"/>
      <c r="W15" s="91"/>
      <c r="X15" s="150"/>
      <c r="Y15" s="91"/>
      <c r="Z15" s="92"/>
    </row>
    <row r="16" spans="2:26" ht="21.75" customHeight="1">
      <c r="B16" s="211" t="s">
        <v>737</v>
      </c>
      <c r="W16" s="154"/>
      <c r="X16" s="154"/>
      <c r="Y16" s="154"/>
      <c r="Z16" s="154"/>
    </row>
    <row r="17" spans="23:26" ht="21.75" customHeight="1">
      <c r="W17" s="154"/>
      <c r="X17" s="154"/>
      <c r="Y17" s="154"/>
      <c r="Z17" s="154"/>
    </row>
    <row r="18" spans="1:26" s="88" customFormat="1" ht="21.75" customHeight="1">
      <c r="A18" s="85"/>
      <c r="B18" s="85"/>
      <c r="C18" s="86"/>
      <c r="D18" s="85"/>
      <c r="E18" s="85"/>
      <c r="F18" s="85"/>
      <c r="G18" s="87"/>
      <c r="H18" s="85"/>
      <c r="I18" s="85"/>
      <c r="J18" s="85"/>
      <c r="K18" s="85"/>
      <c r="L18" s="85"/>
      <c r="M18" s="85"/>
      <c r="N18" s="85"/>
      <c r="O18" s="85"/>
      <c r="P18" s="85"/>
      <c r="R18" s="154"/>
      <c r="S18" s="154"/>
      <c r="T18" s="154"/>
      <c r="U18" s="154"/>
      <c r="V18" s="154"/>
      <c r="W18" s="154"/>
      <c r="X18" s="154"/>
      <c r="Y18" s="154"/>
      <c r="Z18" s="154"/>
    </row>
    <row r="19" spans="1:26" s="88" customFormat="1" ht="21.75" customHeight="1">
      <c r="A19" s="85"/>
      <c r="B19" s="85"/>
      <c r="C19" s="86"/>
      <c r="D19" s="85"/>
      <c r="E19" s="85"/>
      <c r="F19" s="85"/>
      <c r="G19" s="87"/>
      <c r="H19" s="85"/>
      <c r="I19" s="85"/>
      <c r="J19" s="85"/>
      <c r="K19" s="85"/>
      <c r="L19" s="85"/>
      <c r="M19" s="85"/>
      <c r="N19" s="85"/>
      <c r="O19" s="85"/>
      <c r="P19" s="85"/>
      <c r="R19" s="154"/>
      <c r="S19" s="154"/>
      <c r="T19" s="154"/>
      <c r="U19" s="154"/>
      <c r="V19" s="154"/>
      <c r="W19" s="154"/>
      <c r="X19" s="154"/>
      <c r="Y19" s="154"/>
      <c r="Z19" s="154"/>
    </row>
    <row r="20" spans="1:26" s="88" customFormat="1" ht="21.75" customHeight="1">
      <c r="A20" s="85"/>
      <c r="B20" s="85"/>
      <c r="C20" s="86"/>
      <c r="D20" s="85"/>
      <c r="E20" s="85"/>
      <c r="F20" s="85"/>
      <c r="G20" s="87"/>
      <c r="H20" s="85"/>
      <c r="I20" s="85"/>
      <c r="J20" s="85"/>
      <c r="K20" s="85"/>
      <c r="L20" s="85"/>
      <c r="M20" s="85"/>
      <c r="N20" s="85"/>
      <c r="O20" s="85"/>
      <c r="P20" s="85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s="88" customFormat="1" ht="21.75" customHeight="1">
      <c r="A21" s="85"/>
      <c r="B21" s="85"/>
      <c r="C21" s="86"/>
      <c r="D21" s="85"/>
      <c r="E21" s="85"/>
      <c r="F21" s="85"/>
      <c r="G21" s="87"/>
      <c r="H21" s="85"/>
      <c r="I21" s="85"/>
      <c r="J21" s="85"/>
      <c r="K21" s="85"/>
      <c r="L21" s="85"/>
      <c r="M21" s="85"/>
      <c r="N21" s="85"/>
      <c r="O21" s="85"/>
      <c r="P21" s="85"/>
      <c r="R21" s="154"/>
      <c r="S21" s="154"/>
      <c r="T21" s="154"/>
      <c r="U21" s="154"/>
      <c r="V21" s="154"/>
      <c r="W21" s="152"/>
      <c r="X21" s="151"/>
      <c r="Y21" s="91"/>
      <c r="Z21" s="153"/>
    </row>
    <row r="22" spans="1:26" s="88" customFormat="1" ht="21.75" customHeight="1">
      <c r="A22" s="85"/>
      <c r="B22" s="85"/>
      <c r="C22" s="86"/>
      <c r="D22" s="85"/>
      <c r="E22" s="85"/>
      <c r="F22" s="85"/>
      <c r="G22" s="87"/>
      <c r="H22" s="85"/>
      <c r="I22" s="85"/>
      <c r="J22" s="85"/>
      <c r="K22" s="85"/>
      <c r="L22" s="85"/>
      <c r="M22" s="85"/>
      <c r="N22" s="85"/>
      <c r="O22" s="85"/>
      <c r="P22" s="85"/>
      <c r="R22" s="154"/>
      <c r="S22" s="154"/>
      <c r="T22" s="154"/>
      <c r="U22" s="154"/>
      <c r="V22" s="154"/>
      <c r="W22" s="152"/>
      <c r="X22" s="151"/>
      <c r="Y22" s="91"/>
      <c r="Z22" s="153"/>
    </row>
    <row r="23" spans="1:26" s="88" customFormat="1" ht="21.75" customHeight="1">
      <c r="A23" s="85"/>
      <c r="B23" s="85"/>
      <c r="C23" s="86"/>
      <c r="D23" s="85"/>
      <c r="E23" s="85"/>
      <c r="F23" s="85"/>
      <c r="G23" s="87"/>
      <c r="H23" s="85"/>
      <c r="I23" s="85"/>
      <c r="J23" s="85"/>
      <c r="K23" s="85"/>
      <c r="L23" s="85"/>
      <c r="M23" s="85"/>
      <c r="N23" s="85"/>
      <c r="O23" s="85"/>
      <c r="P23" s="85"/>
      <c r="R23" s="154"/>
      <c r="S23" s="154"/>
      <c r="T23" s="154"/>
      <c r="U23" s="154"/>
      <c r="V23" s="154"/>
      <c r="W23" s="152"/>
      <c r="X23" s="151"/>
      <c r="Y23" s="91"/>
      <c r="Z23" s="153"/>
    </row>
  </sheetData>
  <sheetProtection/>
  <mergeCells count="4">
    <mergeCell ref="A1:P1"/>
    <mergeCell ref="W2:Z2"/>
    <mergeCell ref="R2:U2"/>
    <mergeCell ref="R1:Z1"/>
  </mergeCells>
  <printOptions horizontalCentered="1"/>
  <pageMargins left="0" right="0" top="0.3937007874015748" bottom="0.984251968503937" header="0.6299212598425197" footer="0.5118110236220472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72.7109375" style="9" bestFit="1" customWidth="1"/>
    <col min="2" max="2" width="14.7109375" style="10" bestFit="1" customWidth="1"/>
    <col min="3" max="3" width="6.421875" style="10" customWidth="1"/>
    <col min="4" max="4" width="6.421875" style="24" customWidth="1"/>
    <col min="5" max="5" width="6.421875" style="10" customWidth="1"/>
    <col min="6" max="6" width="6.421875" style="24" customWidth="1"/>
    <col min="7" max="7" width="6.421875" style="10" customWidth="1"/>
    <col min="8" max="8" width="6.421875" style="24" customWidth="1"/>
    <col min="9" max="9" width="6.421875" style="10" customWidth="1"/>
    <col min="10" max="10" width="6.421875" style="24" customWidth="1"/>
    <col min="11" max="11" width="6.421875" style="10" customWidth="1"/>
    <col min="12" max="12" width="6.421875" style="24" customWidth="1"/>
    <col min="13" max="13" width="149.28125" style="11" customWidth="1"/>
    <col min="14" max="16384" width="11.421875" style="11" customWidth="1"/>
  </cols>
  <sheetData>
    <row r="1" spans="1:13" s="12" customFormat="1" ht="40.5" customHeight="1" thickBot="1" thickTop="1">
      <c r="A1" s="102" t="s">
        <v>711</v>
      </c>
      <c r="B1" s="103" t="s">
        <v>450</v>
      </c>
      <c r="C1" s="222" t="s">
        <v>121</v>
      </c>
      <c r="D1" s="222"/>
      <c r="E1" s="222" t="s">
        <v>75</v>
      </c>
      <c r="F1" s="222" t="s">
        <v>6</v>
      </c>
      <c r="G1" s="222" t="s">
        <v>76</v>
      </c>
      <c r="H1" s="222" t="s">
        <v>6</v>
      </c>
      <c r="I1" s="222" t="s">
        <v>77</v>
      </c>
      <c r="J1" s="222"/>
      <c r="K1" s="222" t="s">
        <v>451</v>
      </c>
      <c r="L1" s="222"/>
      <c r="M1" s="104" t="s">
        <v>452</v>
      </c>
    </row>
    <row r="2" spans="1:13" s="8" customFormat="1" ht="54.75" customHeight="1" thickTop="1">
      <c r="A2" s="162" t="s">
        <v>258</v>
      </c>
      <c r="B2" s="163"/>
      <c r="C2" s="164"/>
      <c r="D2" s="165"/>
      <c r="E2" s="164"/>
      <c r="F2" s="165"/>
      <c r="G2" s="164"/>
      <c r="H2" s="165"/>
      <c r="I2" s="164"/>
      <c r="J2" s="165"/>
      <c r="K2" s="166"/>
      <c r="L2" s="167"/>
      <c r="M2" s="168"/>
    </row>
    <row r="3" spans="1:13" s="8" customFormat="1" ht="54.75" customHeight="1" thickBot="1">
      <c r="A3" s="169" t="s">
        <v>380</v>
      </c>
      <c r="B3" s="170"/>
      <c r="C3" s="171"/>
      <c r="D3" s="172"/>
      <c r="E3" s="171"/>
      <c r="F3" s="172"/>
      <c r="G3" s="171"/>
      <c r="H3" s="172"/>
      <c r="I3" s="171"/>
      <c r="J3" s="172"/>
      <c r="K3" s="173"/>
      <c r="L3" s="174"/>
      <c r="M3" s="175"/>
    </row>
    <row r="4" spans="1:13" s="8" customFormat="1" ht="54.75" customHeight="1" thickTop="1">
      <c r="A4" s="105" t="s">
        <v>378</v>
      </c>
      <c r="B4" s="106"/>
      <c r="C4" s="107"/>
      <c r="D4" s="108"/>
      <c r="E4" s="107"/>
      <c r="F4" s="108"/>
      <c r="G4" s="107"/>
      <c r="H4" s="108"/>
      <c r="I4" s="107"/>
      <c r="J4" s="108"/>
      <c r="K4" s="115"/>
      <c r="L4" s="116"/>
      <c r="M4" s="109"/>
    </row>
    <row r="5" spans="1:13" s="8" customFormat="1" ht="54.75" customHeight="1" thickBot="1">
      <c r="A5" s="110" t="s">
        <v>710</v>
      </c>
      <c r="B5" s="111"/>
      <c r="C5" s="112"/>
      <c r="D5" s="113"/>
      <c r="E5" s="112"/>
      <c r="F5" s="113"/>
      <c r="G5" s="112"/>
      <c r="H5" s="113"/>
      <c r="I5" s="112"/>
      <c r="J5" s="113"/>
      <c r="K5" s="117"/>
      <c r="L5" s="118"/>
      <c r="M5" s="114"/>
    </row>
    <row r="6" spans="1:13" s="8" customFormat="1" ht="54.75" customHeight="1" thickTop="1">
      <c r="A6" s="162" t="s">
        <v>259</v>
      </c>
      <c r="B6" s="163"/>
      <c r="C6" s="164"/>
      <c r="D6" s="165"/>
      <c r="E6" s="164"/>
      <c r="F6" s="165"/>
      <c r="G6" s="164"/>
      <c r="H6" s="165"/>
      <c r="I6" s="164"/>
      <c r="J6" s="165"/>
      <c r="K6" s="166"/>
      <c r="L6" s="167"/>
      <c r="M6" s="168"/>
    </row>
    <row r="7" spans="1:13" s="8" customFormat="1" ht="54.75" customHeight="1" thickBot="1">
      <c r="A7" s="169" t="s">
        <v>641</v>
      </c>
      <c r="B7" s="170"/>
      <c r="C7" s="171"/>
      <c r="D7" s="172"/>
      <c r="E7" s="171"/>
      <c r="F7" s="172"/>
      <c r="G7" s="171"/>
      <c r="H7" s="172"/>
      <c r="I7" s="171"/>
      <c r="J7" s="172"/>
      <c r="K7" s="173"/>
      <c r="L7" s="174"/>
      <c r="M7" s="175"/>
    </row>
    <row r="8" spans="1:13" s="8" customFormat="1" ht="54.75" customHeight="1" thickTop="1">
      <c r="A8" s="105" t="s">
        <v>642</v>
      </c>
      <c r="B8" s="106"/>
      <c r="C8" s="107"/>
      <c r="D8" s="108"/>
      <c r="E8" s="107"/>
      <c r="F8" s="108"/>
      <c r="G8" s="107"/>
      <c r="H8" s="108"/>
      <c r="I8" s="107"/>
      <c r="J8" s="108"/>
      <c r="K8" s="115"/>
      <c r="L8" s="116"/>
      <c r="M8" s="109"/>
    </row>
    <row r="9" spans="1:13" s="8" customFormat="1" ht="54.75" customHeight="1" thickBot="1">
      <c r="A9" s="110" t="s">
        <v>644</v>
      </c>
      <c r="B9" s="111"/>
      <c r="C9" s="112"/>
      <c r="D9" s="113"/>
      <c r="E9" s="112"/>
      <c r="F9" s="113"/>
      <c r="G9" s="112"/>
      <c r="H9" s="113"/>
      <c r="I9" s="112"/>
      <c r="J9" s="113"/>
      <c r="K9" s="117"/>
      <c r="L9" s="118"/>
      <c r="M9" s="114"/>
    </row>
    <row r="10" spans="1:13" s="8" customFormat="1" ht="54.75" customHeight="1" thickTop="1">
      <c r="A10" s="162" t="s">
        <v>643</v>
      </c>
      <c r="B10" s="163"/>
      <c r="C10" s="164"/>
      <c r="D10" s="165"/>
      <c r="E10" s="164"/>
      <c r="F10" s="165"/>
      <c r="G10" s="164"/>
      <c r="H10" s="165"/>
      <c r="I10" s="164"/>
      <c r="J10" s="165"/>
      <c r="K10" s="166"/>
      <c r="L10" s="167"/>
      <c r="M10" s="168"/>
    </row>
    <row r="11" spans="1:13" s="8" customFormat="1" ht="54.75" customHeight="1" thickBot="1">
      <c r="A11" s="169" t="s">
        <v>230</v>
      </c>
      <c r="B11" s="170"/>
      <c r="C11" s="171"/>
      <c r="D11" s="172"/>
      <c r="E11" s="171"/>
      <c r="F11" s="172"/>
      <c r="G11" s="171"/>
      <c r="H11" s="172"/>
      <c r="I11" s="171"/>
      <c r="J11" s="172"/>
      <c r="K11" s="173"/>
      <c r="L11" s="174"/>
      <c r="M11" s="175"/>
    </row>
    <row r="12" spans="1:13" s="8" customFormat="1" ht="54.75" customHeight="1" thickTop="1">
      <c r="A12" s="105" t="s">
        <v>275</v>
      </c>
      <c r="B12" s="106"/>
      <c r="C12" s="107"/>
      <c r="D12" s="108"/>
      <c r="E12" s="107"/>
      <c r="F12" s="108"/>
      <c r="G12" s="107"/>
      <c r="H12" s="108"/>
      <c r="I12" s="107"/>
      <c r="J12" s="108"/>
      <c r="K12" s="115"/>
      <c r="L12" s="116"/>
      <c r="M12" s="109"/>
    </row>
    <row r="13" spans="1:13" s="8" customFormat="1" ht="54.75" customHeight="1" thickBot="1">
      <c r="A13" s="110" t="s">
        <v>712</v>
      </c>
      <c r="B13" s="111"/>
      <c r="C13" s="112"/>
      <c r="D13" s="113"/>
      <c r="E13" s="112"/>
      <c r="F13" s="113"/>
      <c r="G13" s="112"/>
      <c r="H13" s="113"/>
      <c r="I13" s="112"/>
      <c r="J13" s="113"/>
      <c r="K13" s="117"/>
      <c r="L13" s="118"/>
      <c r="M13" s="114"/>
    </row>
    <row r="14" ht="25.5" thickTop="1"/>
  </sheetData>
  <sheetProtection/>
  <mergeCells count="5">
    <mergeCell ref="C1:D1"/>
    <mergeCell ref="E1:F1"/>
    <mergeCell ref="G1:H1"/>
    <mergeCell ref="I1:J1"/>
    <mergeCell ref="K1:L1"/>
  </mergeCells>
  <printOptions horizontalCentered="1"/>
  <pageMargins left="0.1968503937007874" right="0.1968503937007874" top="0.3937007874015748" bottom="0.984251968503937" header="0.3937007874015748" footer="0.5118110236220472"/>
  <pageSetup fitToHeight="1" fitToWidth="1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7"/>
  <sheetViews>
    <sheetView showGridLines="0" zoomScalePageLayoutView="0" workbookViewId="0" topLeftCell="A1">
      <pane xSplit="5" ySplit="1" topLeftCell="F10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15" sqref="I115"/>
    </sheetView>
  </sheetViews>
  <sheetFormatPr defaultColWidth="11.421875" defaultRowHeight="12.75"/>
  <cols>
    <col min="1" max="1" width="5.421875" style="14" customWidth="1"/>
    <col min="2" max="2" width="13.140625" style="21" bestFit="1" customWidth="1"/>
    <col min="3" max="4" width="14.7109375" style="15" customWidth="1"/>
    <col min="5" max="5" width="24.00390625" style="14" bestFit="1" customWidth="1"/>
    <col min="6" max="27" width="5.28125" style="16" customWidth="1"/>
    <col min="28" max="28" width="5.421875" style="16" bestFit="1" customWidth="1"/>
    <col min="29" max="29" width="6.421875" style="17" bestFit="1" customWidth="1"/>
    <col min="30" max="16384" width="11.421875" style="14" customWidth="1"/>
  </cols>
  <sheetData>
    <row r="1" spans="1:29" s="13" customFormat="1" ht="12.75">
      <c r="A1" s="176" t="s">
        <v>0</v>
      </c>
      <c r="B1" s="177"/>
      <c r="C1" s="176" t="s">
        <v>1</v>
      </c>
      <c r="D1" s="176" t="s">
        <v>2</v>
      </c>
      <c r="E1" s="178" t="s">
        <v>3</v>
      </c>
      <c r="F1" s="179" t="s">
        <v>78</v>
      </c>
      <c r="G1" s="179" t="s">
        <v>79</v>
      </c>
      <c r="H1" s="179" t="s">
        <v>80</v>
      </c>
      <c r="I1" s="179" t="s">
        <v>81</v>
      </c>
      <c r="J1" s="179" t="s">
        <v>82</v>
      </c>
      <c r="K1" s="179" t="s">
        <v>83</v>
      </c>
      <c r="L1" s="179" t="s">
        <v>84</v>
      </c>
      <c r="M1" s="179" t="s">
        <v>85</v>
      </c>
      <c r="N1" s="179" t="s">
        <v>86</v>
      </c>
      <c r="O1" s="179" t="s">
        <v>354</v>
      </c>
      <c r="P1" s="179" t="s">
        <v>355</v>
      </c>
      <c r="Q1" s="179" t="s">
        <v>87</v>
      </c>
      <c r="R1" s="179" t="s">
        <v>88</v>
      </c>
      <c r="S1" s="179" t="s">
        <v>89</v>
      </c>
      <c r="T1" s="179" t="s">
        <v>90</v>
      </c>
      <c r="U1" s="179" t="s">
        <v>91</v>
      </c>
      <c r="V1" s="179" t="s">
        <v>92</v>
      </c>
      <c r="W1" s="179" t="s">
        <v>93</v>
      </c>
      <c r="X1" s="179" t="s">
        <v>94</v>
      </c>
      <c r="Y1" s="179" t="s">
        <v>95</v>
      </c>
      <c r="Z1" s="179" t="s">
        <v>356</v>
      </c>
      <c r="AA1" s="179" t="s">
        <v>357</v>
      </c>
      <c r="AB1" s="179" t="s">
        <v>4</v>
      </c>
      <c r="AC1" s="180" t="s">
        <v>5</v>
      </c>
    </row>
    <row r="2" spans="1:29" s="78" customFormat="1" ht="12.75">
      <c r="A2" s="80" t="str">
        <f aca="true" t="shared" si="0" ref="A2:A65">IF(E2&lt;&gt;E1,B2,CONCATENATE(A1,B2))</f>
        <v>Bolognesi , </v>
      </c>
      <c r="B2" s="81" t="str">
        <f aca="true" t="shared" si="1" ref="B2:B65">IF(AA2="-","",(CONCATENATE(C2," ",AA2,", ")))</f>
        <v>Bolognesi , </v>
      </c>
      <c r="C2" s="82" t="s">
        <v>409</v>
      </c>
      <c r="D2" s="82" t="s">
        <v>21</v>
      </c>
      <c r="E2" s="82" t="s">
        <v>380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>
        <f aca="true" t="shared" si="2" ref="AB2:AB65">SUM(F2:AA2)</f>
        <v>0</v>
      </c>
      <c r="AC2" s="84" t="e">
        <f aca="true" t="shared" si="3" ref="AC2:AC65">AB2/(COUNTIF(F2:Y2,"&gt;=0"))</f>
        <v>#DIV/0!</v>
      </c>
    </row>
    <row r="3" spans="1:29" s="78" customFormat="1" ht="12.75">
      <c r="A3" s="80" t="str">
        <f t="shared" si="0"/>
        <v>Bolognesi , Calamelli , </v>
      </c>
      <c r="B3" s="81" t="str">
        <f t="shared" si="1"/>
        <v>Calamelli , </v>
      </c>
      <c r="C3" s="82" t="s">
        <v>406</v>
      </c>
      <c r="D3" s="82" t="s">
        <v>39</v>
      </c>
      <c r="E3" s="82" t="s">
        <v>380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>
        <f t="shared" si="2"/>
        <v>0</v>
      </c>
      <c r="AC3" s="84" t="e">
        <f t="shared" si="3"/>
        <v>#DIV/0!</v>
      </c>
    </row>
    <row r="4" spans="1:29" s="78" customFormat="1" ht="12.75">
      <c r="A4" s="80" t="str">
        <f t="shared" si="0"/>
        <v>Bolognesi , Calamelli , Campomori , </v>
      </c>
      <c r="B4" s="81" t="str">
        <f t="shared" si="1"/>
        <v>Campomori , </v>
      </c>
      <c r="C4" s="82" t="s">
        <v>54</v>
      </c>
      <c r="D4" s="82" t="s">
        <v>32</v>
      </c>
      <c r="E4" s="82" t="s">
        <v>380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>
        <f t="shared" si="2"/>
        <v>0</v>
      </c>
      <c r="AC4" s="84" t="e">
        <f t="shared" si="3"/>
        <v>#DIV/0!</v>
      </c>
    </row>
    <row r="5" spans="1:29" s="78" customFormat="1" ht="12.75">
      <c r="A5" s="80" t="str">
        <f t="shared" si="0"/>
        <v>Bolognesi , Calamelli , Campomori , Cantoni , </v>
      </c>
      <c r="B5" s="81" t="str">
        <f t="shared" si="1"/>
        <v>Cantoni , </v>
      </c>
      <c r="C5" s="82" t="s">
        <v>410</v>
      </c>
      <c r="D5" s="82" t="s">
        <v>23</v>
      </c>
      <c r="E5" s="82" t="s">
        <v>380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>
        <f t="shared" si="2"/>
        <v>0</v>
      </c>
      <c r="AC5" s="84" t="e">
        <f t="shared" si="3"/>
        <v>#DIV/0!</v>
      </c>
    </row>
    <row r="6" spans="1:29" s="78" customFormat="1" ht="12.75">
      <c r="A6" s="80" t="str">
        <f t="shared" si="0"/>
        <v>Bolognesi , Calamelli , Campomori , Cantoni , Centulani , </v>
      </c>
      <c r="B6" s="81" t="str">
        <f t="shared" si="1"/>
        <v>Centulani , </v>
      </c>
      <c r="C6" s="82" t="s">
        <v>416</v>
      </c>
      <c r="D6" s="82" t="s">
        <v>219</v>
      </c>
      <c r="E6" s="82" t="s">
        <v>380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>
        <f t="shared" si="2"/>
        <v>0</v>
      </c>
      <c r="AC6" s="84" t="e">
        <f t="shared" si="3"/>
        <v>#DIV/0!</v>
      </c>
    </row>
    <row r="7" spans="1:29" s="78" customFormat="1" ht="12.75">
      <c r="A7" s="80" t="str">
        <f t="shared" si="0"/>
        <v>Bolognesi , Calamelli , Campomori , Cantoni , Centulani , Foligni , </v>
      </c>
      <c r="B7" s="81" t="str">
        <f t="shared" si="1"/>
        <v>Foligni , </v>
      </c>
      <c r="C7" s="82" t="s">
        <v>412</v>
      </c>
      <c r="D7" s="82" t="s">
        <v>215</v>
      </c>
      <c r="E7" s="82" t="s">
        <v>380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>
        <f t="shared" si="2"/>
        <v>0</v>
      </c>
      <c r="AC7" s="84" t="e">
        <f t="shared" si="3"/>
        <v>#DIV/0!</v>
      </c>
    </row>
    <row r="8" spans="1:29" s="78" customFormat="1" ht="12.75">
      <c r="A8" s="80" t="str">
        <f t="shared" si="0"/>
        <v>Bolognesi , Calamelli , Campomori , Cantoni , Centulani , Foligni , Foronci , </v>
      </c>
      <c r="B8" s="81" t="str">
        <f t="shared" si="1"/>
        <v>Foronci , </v>
      </c>
      <c r="C8" s="82" t="s">
        <v>413</v>
      </c>
      <c r="D8" s="82" t="s">
        <v>13</v>
      </c>
      <c r="E8" s="82" t="s">
        <v>380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>
        <f t="shared" si="2"/>
        <v>0</v>
      </c>
      <c r="AC8" s="84" t="e">
        <f t="shared" si="3"/>
        <v>#DIV/0!</v>
      </c>
    </row>
    <row r="9" spans="1:29" s="78" customFormat="1" ht="12.75">
      <c r="A9" s="80" t="str">
        <f t="shared" si="0"/>
        <v>Bolognesi , Calamelli , Campomori , Cantoni , Centulani , Foligni , Foronci , Frontali , </v>
      </c>
      <c r="B9" s="81" t="str">
        <f t="shared" si="1"/>
        <v>Frontali , </v>
      </c>
      <c r="C9" s="82" t="s">
        <v>419</v>
      </c>
      <c r="D9" s="82" t="s">
        <v>365</v>
      </c>
      <c r="E9" s="82" t="s">
        <v>380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>
        <f t="shared" si="2"/>
        <v>0</v>
      </c>
      <c r="AC9" s="84" t="e">
        <f t="shared" si="3"/>
        <v>#DIV/0!</v>
      </c>
    </row>
    <row r="10" spans="1:29" s="78" customFormat="1" ht="12.75">
      <c r="A10" s="80" t="str">
        <f t="shared" si="0"/>
        <v>Bolognesi , Calamelli , Campomori , Cantoni , Centulani , Foligni , Foronci , Frontali , Gasparri , </v>
      </c>
      <c r="B10" s="81" t="str">
        <f t="shared" si="1"/>
        <v>Gasparri , </v>
      </c>
      <c r="C10" s="82" t="s">
        <v>407</v>
      </c>
      <c r="D10" s="82" t="s">
        <v>13</v>
      </c>
      <c r="E10" s="82" t="s">
        <v>380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>
        <f t="shared" si="2"/>
        <v>0</v>
      </c>
      <c r="AC10" s="84" t="e">
        <f t="shared" si="3"/>
        <v>#DIV/0!</v>
      </c>
    </row>
    <row r="11" spans="1:29" s="78" customFormat="1" ht="12.75">
      <c r="A11" s="80" t="str">
        <f t="shared" si="0"/>
        <v>Bolognesi , Calamelli , Campomori , Cantoni , Centulani , Foligni , Foronci , Frontali , Gasparri , Mezzini  , </v>
      </c>
      <c r="B11" s="81" t="str">
        <f t="shared" si="1"/>
        <v>Mezzini  , </v>
      </c>
      <c r="C11" s="82" t="s">
        <v>414</v>
      </c>
      <c r="D11" s="82" t="s">
        <v>112</v>
      </c>
      <c r="E11" s="82" t="s">
        <v>380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>
        <f t="shared" si="2"/>
        <v>0</v>
      </c>
      <c r="AC11" s="84" t="e">
        <f t="shared" si="3"/>
        <v>#DIV/0!</v>
      </c>
    </row>
    <row r="12" spans="1:29" s="78" customFormat="1" ht="12.75">
      <c r="A12" s="80" t="str">
        <f t="shared" si="0"/>
        <v>Bolognesi , Calamelli , Campomori , Cantoni , Centulani , Foligni , Foronci , Frontali , Gasparri , Mezzini  , Pradelli , </v>
      </c>
      <c r="B12" s="81" t="str">
        <f t="shared" si="1"/>
        <v>Pradelli , </v>
      </c>
      <c r="C12" s="82" t="s">
        <v>417</v>
      </c>
      <c r="D12" s="82" t="s">
        <v>8</v>
      </c>
      <c r="E12" s="82" t="s">
        <v>380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>
        <f t="shared" si="2"/>
        <v>0</v>
      </c>
      <c r="AC12" s="84" t="e">
        <f t="shared" si="3"/>
        <v>#DIV/0!</v>
      </c>
    </row>
    <row r="13" spans="1:29" s="78" customFormat="1" ht="12.75">
      <c r="A13" s="80" t="str">
        <f t="shared" si="0"/>
        <v>Bolognesi , Calamelli , Campomori , Cantoni , Centulani , Foligni , Foronci , Frontali , Gasparri , Mezzini  , Pradelli , Rabita , </v>
      </c>
      <c r="B13" s="81" t="str">
        <f t="shared" si="1"/>
        <v>Rabita , </v>
      </c>
      <c r="C13" s="82" t="s">
        <v>405</v>
      </c>
      <c r="D13" s="82" t="s">
        <v>14</v>
      </c>
      <c r="E13" s="82" t="s">
        <v>380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>
        <f t="shared" si="2"/>
        <v>0</v>
      </c>
      <c r="AC13" s="84" t="e">
        <f t="shared" si="3"/>
        <v>#DIV/0!</v>
      </c>
    </row>
    <row r="14" spans="1:29" s="78" customFormat="1" ht="12.75">
      <c r="A14" s="80" t="str">
        <f t="shared" si="0"/>
        <v>Bolognesi , Calamelli , Campomori , Cantoni , Centulani , Foligni , Foronci , Frontali , Gasparri , Mezzini  , Pradelli , Rabita , Riga , </v>
      </c>
      <c r="B14" s="81" t="str">
        <f t="shared" si="1"/>
        <v>Riga , </v>
      </c>
      <c r="C14" s="82" t="s">
        <v>415</v>
      </c>
      <c r="D14" s="82" t="s">
        <v>394</v>
      </c>
      <c r="E14" s="82" t="s">
        <v>380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>
        <f t="shared" si="2"/>
        <v>0</v>
      </c>
      <c r="AC14" s="84" t="e">
        <f t="shared" si="3"/>
        <v>#DIV/0!</v>
      </c>
    </row>
    <row r="15" spans="1:29" s="78" customFormat="1" ht="12.75">
      <c r="A15" s="80" t="str">
        <f t="shared" si="0"/>
        <v>Bolognesi , Calamelli , Campomori , Cantoni , Centulani , Foligni , Foronci , Frontali , Gasparri , Mezzini  , Pradelli , Rabita , Riga , Sermenghi , </v>
      </c>
      <c r="B15" s="81" t="str">
        <f t="shared" si="1"/>
        <v>Sermenghi , </v>
      </c>
      <c r="C15" s="82" t="s">
        <v>408</v>
      </c>
      <c r="D15" s="82" t="s">
        <v>13</v>
      </c>
      <c r="E15" s="82" t="s">
        <v>380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>
        <f t="shared" si="2"/>
        <v>0</v>
      </c>
      <c r="AC15" s="84" t="e">
        <f t="shared" si="3"/>
        <v>#DIV/0!</v>
      </c>
    </row>
    <row r="16" spans="1:29" s="78" customFormat="1" ht="12.75">
      <c r="A16" s="80" t="str">
        <f t="shared" si="0"/>
        <v>Bolognesi , Calamelli , Campomori , Cantoni , Centulani , Foligni , Foronci , Frontali , Gasparri , Mezzini  , Pradelli , Rabita , Riga , Sermenghi , Villa , </v>
      </c>
      <c r="B16" s="81" t="str">
        <f t="shared" si="1"/>
        <v>Villa , </v>
      </c>
      <c r="C16" s="82" t="s">
        <v>411</v>
      </c>
      <c r="D16" s="82" t="s">
        <v>112</v>
      </c>
      <c r="E16" s="82" t="s">
        <v>380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>
        <f t="shared" si="2"/>
        <v>0</v>
      </c>
      <c r="AC16" s="84" t="e">
        <f t="shared" si="3"/>
        <v>#DIV/0!</v>
      </c>
    </row>
    <row r="17" spans="1:29" s="78" customFormat="1" ht="12.75">
      <c r="A17" s="80" t="str">
        <f t="shared" si="0"/>
        <v>Bolognesi , Calamelli , Campomori , Cantoni , Centulani , Foligni , Foronci , Frontali , Gasparri , Mezzini  , Pradelli , Rabita , Riga , Sermenghi , Villa , Visani , </v>
      </c>
      <c r="B17" s="81" t="str">
        <f t="shared" si="1"/>
        <v>Visani , </v>
      </c>
      <c r="C17" s="82" t="s">
        <v>418</v>
      </c>
      <c r="D17" s="82" t="s">
        <v>32</v>
      </c>
      <c r="E17" s="82" t="s">
        <v>380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>
        <f t="shared" si="2"/>
        <v>0</v>
      </c>
      <c r="AC17" s="84" t="e">
        <f t="shared" si="3"/>
        <v>#DIV/0!</v>
      </c>
    </row>
    <row r="18" spans="1:29" s="78" customFormat="1" ht="12.75">
      <c r="A18" s="80" t="str">
        <f t="shared" si="0"/>
        <v>Bolognesi , Calamelli , Campomori , Cantoni , Centulani , Foligni , Foronci , Frontali , Gasparri , Mezzini  , Pradelli , Rabita , Riga , Sermenghi , Villa , Visani , Zanoni , </v>
      </c>
      <c r="B18" s="81" t="str">
        <f t="shared" si="1"/>
        <v>Zanoni , </v>
      </c>
      <c r="C18" s="82" t="s">
        <v>113</v>
      </c>
      <c r="D18" s="82" t="s">
        <v>15</v>
      </c>
      <c r="E18" s="82" t="s">
        <v>380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>
        <f t="shared" si="2"/>
        <v>0</v>
      </c>
      <c r="AC18" s="84" t="e">
        <f t="shared" si="3"/>
        <v>#DIV/0!</v>
      </c>
    </row>
    <row r="19" spans="1:29" s="78" customFormat="1" ht="12.75">
      <c r="A19" s="186" t="str">
        <f t="shared" si="0"/>
        <v>Bartolini M. , </v>
      </c>
      <c r="B19" s="187" t="str">
        <f t="shared" si="1"/>
        <v>Bartolini M. , </v>
      </c>
      <c r="C19" s="188" t="s">
        <v>486</v>
      </c>
      <c r="D19" s="188" t="s">
        <v>14</v>
      </c>
      <c r="E19" s="188" t="s">
        <v>388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>
        <f t="shared" si="2"/>
        <v>0</v>
      </c>
      <c r="AC19" s="190" t="e">
        <f t="shared" si="3"/>
        <v>#DIV/0!</v>
      </c>
    </row>
    <row r="20" spans="1:29" s="78" customFormat="1" ht="12.75">
      <c r="A20" s="186" t="str">
        <f t="shared" si="0"/>
        <v>Bartolini M. , Beoni , </v>
      </c>
      <c r="B20" s="187" t="str">
        <f t="shared" si="1"/>
        <v>Beoni , </v>
      </c>
      <c r="C20" s="188" t="s">
        <v>481</v>
      </c>
      <c r="D20" s="188" t="s">
        <v>219</v>
      </c>
      <c r="E20" s="188" t="s">
        <v>388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>
        <f t="shared" si="2"/>
        <v>0</v>
      </c>
      <c r="AC20" s="190" t="e">
        <f t="shared" si="3"/>
        <v>#DIV/0!</v>
      </c>
    </row>
    <row r="21" spans="1:29" s="78" customFormat="1" ht="12.75">
      <c r="A21" s="186" t="str">
        <f t="shared" si="0"/>
        <v>Bartolini M. , Beoni , Bonetti , </v>
      </c>
      <c r="B21" s="187" t="str">
        <f t="shared" si="1"/>
        <v>Bonetti , </v>
      </c>
      <c r="C21" s="188" t="s">
        <v>48</v>
      </c>
      <c r="D21" s="188" t="s">
        <v>10</v>
      </c>
      <c r="E21" s="188" t="s">
        <v>388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>
        <f t="shared" si="2"/>
        <v>0</v>
      </c>
      <c r="AC21" s="190" t="e">
        <f t="shared" si="3"/>
        <v>#DIV/0!</v>
      </c>
    </row>
    <row r="22" spans="1:29" s="78" customFormat="1" ht="12.75">
      <c r="A22" s="186" t="str">
        <f t="shared" si="0"/>
        <v>Bartolini M. , Beoni , Bonetti , Calabritto , </v>
      </c>
      <c r="B22" s="187" t="str">
        <f t="shared" si="1"/>
        <v>Calabritto , </v>
      </c>
      <c r="C22" s="188" t="s">
        <v>726</v>
      </c>
      <c r="D22" s="188" t="s">
        <v>15</v>
      </c>
      <c r="E22" s="188" t="s">
        <v>388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>
        <f t="shared" si="2"/>
        <v>0</v>
      </c>
      <c r="AC22" s="190" t="e">
        <f t="shared" si="3"/>
        <v>#DIV/0!</v>
      </c>
    </row>
    <row r="23" spans="1:29" s="78" customFormat="1" ht="12.75">
      <c r="A23" s="186" t="str">
        <f t="shared" si="0"/>
        <v>Bartolini M. , Beoni , Bonetti , Calabritto , Candela , </v>
      </c>
      <c r="B23" s="187" t="str">
        <f t="shared" si="1"/>
        <v>Candela , </v>
      </c>
      <c r="C23" s="188" t="s">
        <v>389</v>
      </c>
      <c r="D23" s="188" t="s">
        <v>390</v>
      </c>
      <c r="E23" s="188" t="s">
        <v>388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>
        <f t="shared" si="2"/>
        <v>0</v>
      </c>
      <c r="AC23" s="190" t="e">
        <f t="shared" si="3"/>
        <v>#DIV/0!</v>
      </c>
    </row>
    <row r="24" spans="1:29" s="78" customFormat="1" ht="12.75">
      <c r="A24" s="186" t="str">
        <f t="shared" si="0"/>
        <v>Bartolini M. , Beoni , Bonetti , Calabritto , Candela , Casadio Loreti , </v>
      </c>
      <c r="B24" s="187" t="str">
        <f t="shared" si="1"/>
        <v>Casadio Loreti , </v>
      </c>
      <c r="C24" s="188" t="s">
        <v>242</v>
      </c>
      <c r="D24" s="188" t="s">
        <v>13</v>
      </c>
      <c r="E24" s="188" t="s">
        <v>388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>
        <f t="shared" si="2"/>
        <v>0</v>
      </c>
      <c r="AC24" s="190" t="e">
        <f t="shared" si="3"/>
        <v>#DIV/0!</v>
      </c>
    </row>
    <row r="25" spans="1:29" s="78" customFormat="1" ht="12.75">
      <c r="A25" s="186" t="str">
        <f t="shared" si="0"/>
        <v>Bartolini M. , Beoni , Bonetti , Calabritto , Candela , Casadio Loreti , Domenicali , </v>
      </c>
      <c r="B25" s="187" t="str">
        <f t="shared" si="1"/>
        <v>Domenicali , </v>
      </c>
      <c r="C25" s="188" t="s">
        <v>727</v>
      </c>
      <c r="D25" s="188" t="s">
        <v>23</v>
      </c>
      <c r="E25" s="188" t="s">
        <v>388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>
        <f t="shared" si="2"/>
        <v>0</v>
      </c>
      <c r="AC25" s="190" t="e">
        <f t="shared" si="3"/>
        <v>#DIV/0!</v>
      </c>
    </row>
    <row r="26" spans="1:29" s="78" customFormat="1" ht="12.75">
      <c r="A26" s="186" t="str">
        <f t="shared" si="0"/>
        <v>Bartolini M. , Beoni , Bonetti , Calabritto , Candela , Casadio Loreti , Domenicali , Fabbri , </v>
      </c>
      <c r="B26" s="187" t="str">
        <f t="shared" si="1"/>
        <v>Fabbri , </v>
      </c>
      <c r="C26" s="188" t="s">
        <v>29</v>
      </c>
      <c r="D26" s="188" t="s">
        <v>252</v>
      </c>
      <c r="E26" s="188" t="s">
        <v>388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>
        <f t="shared" si="2"/>
        <v>0</v>
      </c>
      <c r="AC26" s="190" t="e">
        <f t="shared" si="3"/>
        <v>#DIV/0!</v>
      </c>
    </row>
    <row r="27" spans="1:29" s="78" customFormat="1" ht="12.75">
      <c r="A27" s="186" t="str">
        <f t="shared" si="0"/>
        <v>Bartolini M. , Beoni , Bonetti , Calabritto , Candela , Casadio Loreti , Domenicali , Fabbri , Filippone , </v>
      </c>
      <c r="B27" s="187" t="str">
        <f t="shared" si="1"/>
        <v>Filippone , </v>
      </c>
      <c r="C27" s="188" t="s">
        <v>203</v>
      </c>
      <c r="D27" s="188" t="s">
        <v>8</v>
      </c>
      <c r="E27" s="188" t="s">
        <v>388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>
        <f t="shared" si="2"/>
        <v>0</v>
      </c>
      <c r="AC27" s="190" t="e">
        <f t="shared" si="3"/>
        <v>#DIV/0!</v>
      </c>
    </row>
    <row r="28" spans="1:29" s="78" customFormat="1" ht="12.75">
      <c r="A28" s="186" t="str">
        <f t="shared" si="0"/>
        <v>Bartolini M. , Beoni , Bonetti , Calabritto , Candela , Casadio Loreti , Domenicali , Fabbri , Filippone , Giglio , </v>
      </c>
      <c r="B28" s="187" t="str">
        <f t="shared" si="1"/>
        <v>Giglio , </v>
      </c>
      <c r="C28" s="188" t="s">
        <v>243</v>
      </c>
      <c r="D28" s="188" t="s">
        <v>32</v>
      </c>
      <c r="E28" s="188" t="s">
        <v>388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>
        <f t="shared" si="2"/>
        <v>0</v>
      </c>
      <c r="AC28" s="190" t="e">
        <f t="shared" si="3"/>
        <v>#DIV/0!</v>
      </c>
    </row>
    <row r="29" spans="1:29" s="78" customFormat="1" ht="12.75">
      <c r="A29" s="186" t="str">
        <f t="shared" si="0"/>
        <v>Bartolini M. , Beoni , Bonetti , Calabritto , Candela , Casadio Loreti , Domenicali , Fabbri , Filippone , Giglio , Gnudi , </v>
      </c>
      <c r="B29" s="187" t="str">
        <f t="shared" si="1"/>
        <v>Gnudi , </v>
      </c>
      <c r="C29" s="188" t="s">
        <v>728</v>
      </c>
      <c r="D29" s="188" t="s">
        <v>15</v>
      </c>
      <c r="E29" s="188" t="s">
        <v>388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>
        <f t="shared" si="2"/>
        <v>0</v>
      </c>
      <c r="AC29" s="190" t="e">
        <f t="shared" si="3"/>
        <v>#DIV/0!</v>
      </c>
    </row>
    <row r="30" spans="1:29" s="78" customFormat="1" ht="12.75">
      <c r="A30" s="186" t="str">
        <f t="shared" si="0"/>
        <v>Bartolini M. , Beoni , Bonetti , Calabritto , Candela , Casadio Loreti , Domenicali , Fabbri , Filippone , Giglio , Gnudi , Gori , </v>
      </c>
      <c r="B30" s="187" t="str">
        <f t="shared" si="1"/>
        <v>Gori , </v>
      </c>
      <c r="C30" s="188" t="s">
        <v>72</v>
      </c>
      <c r="D30" s="188" t="s">
        <v>20</v>
      </c>
      <c r="E30" s="188" t="s">
        <v>388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>
        <f t="shared" si="2"/>
        <v>0</v>
      </c>
      <c r="AC30" s="190" t="e">
        <f t="shared" si="3"/>
        <v>#DIV/0!</v>
      </c>
    </row>
    <row r="31" spans="1:29" s="78" customFormat="1" ht="12.75">
      <c r="A31" s="186" t="str">
        <f t="shared" si="0"/>
        <v>Bartolini M. , Beoni , Bonetti , Calabritto , Candela , Casadio Loreti , Domenicali , Fabbri , Filippone , Giglio , Gnudi , Gori , Guidi , </v>
      </c>
      <c r="B31" s="187" t="str">
        <f t="shared" si="1"/>
        <v>Guidi , </v>
      </c>
      <c r="C31" s="188" t="s">
        <v>729</v>
      </c>
      <c r="D31" s="188" t="s">
        <v>14</v>
      </c>
      <c r="E31" s="188" t="s">
        <v>388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>
        <f t="shared" si="2"/>
        <v>0</v>
      </c>
      <c r="AC31" s="190" t="e">
        <f t="shared" si="3"/>
        <v>#DIV/0!</v>
      </c>
    </row>
    <row r="32" spans="1:29" s="78" customFormat="1" ht="12.75">
      <c r="A32" s="186" t="str">
        <f t="shared" si="0"/>
        <v>Bartolini M. , Beoni , Bonetti , Calabritto , Candela , Casadio Loreti , Domenicali , Fabbri , Filippone , Giglio , Gnudi , Gori , Guidi , Lullo , </v>
      </c>
      <c r="B32" s="187" t="str">
        <f t="shared" si="1"/>
        <v>Lullo , </v>
      </c>
      <c r="C32" s="188" t="s">
        <v>330</v>
      </c>
      <c r="D32" s="188" t="s">
        <v>57</v>
      </c>
      <c r="E32" s="188" t="s">
        <v>388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>
        <f t="shared" si="2"/>
        <v>0</v>
      </c>
      <c r="AC32" s="190" t="e">
        <f t="shared" si="3"/>
        <v>#DIV/0!</v>
      </c>
    </row>
    <row r="33" spans="1:29" s="78" customFormat="1" ht="12.75">
      <c r="A33" s="186" t="str">
        <f t="shared" si="0"/>
        <v>Bartolini M. , Beoni , Bonetti , Calabritto , Candela , Casadio Loreti , Domenicali , Fabbri , Filippone , Giglio , Gnudi , Gori , Guidi , Lullo , Maccarelli , </v>
      </c>
      <c r="B33" s="187" t="str">
        <f t="shared" si="1"/>
        <v>Maccarelli , </v>
      </c>
      <c r="C33" s="188" t="s">
        <v>392</v>
      </c>
      <c r="D33" s="188" t="s">
        <v>393</v>
      </c>
      <c r="E33" s="188" t="s">
        <v>388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>
        <f t="shared" si="2"/>
        <v>0</v>
      </c>
      <c r="AC33" s="190" t="e">
        <f t="shared" si="3"/>
        <v>#DIV/0!</v>
      </c>
    </row>
    <row r="34" spans="1:29" s="78" customFormat="1" ht="12.75">
      <c r="A34" s="186" t="str">
        <f t="shared" si="0"/>
        <v>Bartolini M. , Beoni , Bonetti , Calabritto , Candela , Casadio Loreti , Domenicali , Fabbri , Filippone , Giglio , Gnudi , Gori , Guidi , Lullo , Maccarelli , Maletic , </v>
      </c>
      <c r="B34" s="187" t="str">
        <f t="shared" si="1"/>
        <v>Maletic , </v>
      </c>
      <c r="C34" s="188" t="s">
        <v>114</v>
      </c>
      <c r="D34" s="188" t="s">
        <v>115</v>
      </c>
      <c r="E34" s="188" t="s">
        <v>388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>
        <f t="shared" si="2"/>
        <v>0</v>
      </c>
      <c r="AC34" s="190" t="e">
        <f t="shared" si="3"/>
        <v>#DIV/0!</v>
      </c>
    </row>
    <row r="35" spans="1:29" s="78" customFormat="1" ht="12.75">
      <c r="A35" s="186" t="str">
        <f t="shared" si="0"/>
        <v>Bartolini M. , Beoni , Bonetti , Calabritto , Candela , Casadio Loreti , Domenicali , Fabbri , Filippone , Giglio , Gnudi , Gori , Guidi , Lullo , Maccarelli , Maletic , Martelli , </v>
      </c>
      <c r="B35" s="187" t="str">
        <f t="shared" si="1"/>
        <v>Martelli , </v>
      </c>
      <c r="C35" s="188" t="s">
        <v>116</v>
      </c>
      <c r="D35" s="188" t="s">
        <v>39</v>
      </c>
      <c r="E35" s="188" t="s">
        <v>388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>
        <f t="shared" si="2"/>
        <v>0</v>
      </c>
      <c r="AC35" s="190" t="e">
        <f t="shared" si="3"/>
        <v>#DIV/0!</v>
      </c>
    </row>
    <row r="36" spans="1:29" s="78" customFormat="1" ht="12.75">
      <c r="A36" s="186" t="str">
        <f t="shared" si="0"/>
        <v>Bartolini M. , Beoni , Bonetti , Calabritto , Candela , Casadio Loreti , Domenicali , Fabbri , Filippone , Giglio , Gnudi , Gori , Guidi , Lullo , Maccarelli , Maletic , Martelli , Matteuzzi , </v>
      </c>
      <c r="B36" s="187" t="str">
        <f t="shared" si="1"/>
        <v>Matteuzzi , </v>
      </c>
      <c r="C36" s="188" t="s">
        <v>331</v>
      </c>
      <c r="D36" s="188" t="s">
        <v>13</v>
      </c>
      <c r="E36" s="188" t="s">
        <v>388</v>
      </c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>
        <f t="shared" si="2"/>
        <v>0</v>
      </c>
      <c r="AC36" s="190" t="e">
        <f t="shared" si="3"/>
        <v>#DIV/0!</v>
      </c>
    </row>
    <row r="37" spans="1:29" s="78" customFormat="1" ht="12.75">
      <c r="A37" s="186" t="str">
        <f t="shared" si="0"/>
        <v>Bartolini M. , Beoni , Bonetti , Calabritto , Candela , Casadio Loreti , Domenicali , Fabbri , Filippone , Giglio , Gnudi , Gori , Guidi , Lullo , Maccarelli , Maletic , Martelli , Matteuzzi , Monti , </v>
      </c>
      <c r="B37" s="187" t="str">
        <f t="shared" si="1"/>
        <v>Monti , </v>
      </c>
      <c r="C37" s="188" t="s">
        <v>63</v>
      </c>
      <c r="D37" s="188" t="s">
        <v>64</v>
      </c>
      <c r="E37" s="188" t="s">
        <v>388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>
        <f t="shared" si="2"/>
        <v>0</v>
      </c>
      <c r="AC37" s="190" t="e">
        <f t="shared" si="3"/>
        <v>#DIV/0!</v>
      </c>
    </row>
    <row r="38" spans="1:29" s="78" customFormat="1" ht="12.75">
      <c r="A38" s="186" t="str">
        <f t="shared" si="0"/>
        <v>Bartolini M. , Beoni , Bonetti , Calabritto , Candela , Casadio Loreti , Domenicali , Fabbri , Filippone , Giglio , Gnudi , Gori , Guidi , Lullo , Maccarelli , Maletic , Martelli , Matteuzzi , Monti , Orlando , </v>
      </c>
      <c r="B38" s="187" t="str">
        <f t="shared" si="1"/>
        <v>Orlando , </v>
      </c>
      <c r="C38" s="188" t="s">
        <v>659</v>
      </c>
      <c r="D38" s="188" t="s">
        <v>15</v>
      </c>
      <c r="E38" s="188" t="s">
        <v>388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>
        <f t="shared" si="2"/>
        <v>0</v>
      </c>
      <c r="AC38" s="190" t="e">
        <f t="shared" si="3"/>
        <v>#DIV/0!</v>
      </c>
    </row>
    <row r="39" spans="1:29" s="78" customFormat="1" ht="12.75">
      <c r="A39" s="186" t="str">
        <f t="shared" si="0"/>
        <v>Bartolini M. , Beoni , Bonetti , Calabritto , Candela , Casadio Loreti , Domenicali , Fabbri , Filippone , Giglio , Gnudi , Gori , Guidi , Lullo , Maccarelli , Maletic , Martelli , Matteuzzi , Monti , Orlando , Rossi , </v>
      </c>
      <c r="B39" s="187" t="str">
        <f t="shared" si="1"/>
        <v>Rossi , </v>
      </c>
      <c r="C39" s="188" t="s">
        <v>366</v>
      </c>
      <c r="D39" s="188" t="s">
        <v>39</v>
      </c>
      <c r="E39" s="188" t="s">
        <v>388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>
        <f t="shared" si="2"/>
        <v>0</v>
      </c>
      <c r="AC39" s="190" t="e">
        <f t="shared" si="3"/>
        <v>#DIV/0!</v>
      </c>
    </row>
    <row r="40" spans="1:29" s="78" customFormat="1" ht="12.75">
      <c r="A40" s="186" t="str">
        <f t="shared" si="0"/>
        <v>Bartolini M. , Beoni , Bonetti , Calabritto , Candela , Casadio Loreti , Domenicali , Fabbri , Filippone , Giglio , Gnudi , Gori , Guidi , Lullo , Maccarelli , Maletic , Martelli , Matteuzzi , Monti , Orlando , Rossi , Sgatti , </v>
      </c>
      <c r="B40" s="187" t="str">
        <f t="shared" si="1"/>
        <v>Sgatti , </v>
      </c>
      <c r="C40" s="188" t="s">
        <v>244</v>
      </c>
      <c r="D40" s="188" t="s">
        <v>112</v>
      </c>
      <c r="E40" s="188" t="s">
        <v>388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>
        <f t="shared" si="2"/>
        <v>0</v>
      </c>
      <c r="AC40" s="190" t="e">
        <f t="shared" si="3"/>
        <v>#DIV/0!</v>
      </c>
    </row>
    <row r="41" spans="1:29" s="78" customFormat="1" ht="12.75">
      <c r="A41" s="186" t="str">
        <f t="shared" si="0"/>
        <v>Bartolini M. , Beoni , Bonetti , Calabritto , Candela , Casadio Loreti , Domenicali , Fabbri , Filippone , Giglio , Gnudi , Gori , Guidi , Lullo , Maccarelli , Maletic , Martelli , Matteuzzi , Monti , Orlando , Rossi , Sgatti , Vigo , </v>
      </c>
      <c r="B41" s="187" t="str">
        <f t="shared" si="1"/>
        <v>Vigo , </v>
      </c>
      <c r="C41" s="188" t="s">
        <v>391</v>
      </c>
      <c r="D41" s="188" t="s">
        <v>17</v>
      </c>
      <c r="E41" s="188" t="s">
        <v>388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>
        <f t="shared" si="2"/>
        <v>0</v>
      </c>
      <c r="AC41" s="190" t="e">
        <f t="shared" si="3"/>
        <v>#DIV/0!</v>
      </c>
    </row>
    <row r="42" spans="1:29" s="78" customFormat="1" ht="12.75">
      <c r="A42" s="186" t="str">
        <f t="shared" si="0"/>
        <v>Bartolini M. , Beoni , Bonetti , Calabritto , Candela , Casadio Loreti , Domenicali , Fabbri , Filippone , Giglio , Gnudi , Gori , Guidi , Lullo , Maccarelli , Maletic , Martelli , Matteuzzi , Monti , Orlando , Rossi , Sgatti , Vigo , Zanelli , </v>
      </c>
      <c r="B42" s="187" t="str">
        <f t="shared" si="1"/>
        <v>Zanelli , </v>
      </c>
      <c r="C42" s="188" t="s">
        <v>49</v>
      </c>
      <c r="D42" s="188" t="s">
        <v>13</v>
      </c>
      <c r="E42" s="188" t="s">
        <v>388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>
        <f t="shared" si="2"/>
        <v>0</v>
      </c>
      <c r="AC42" s="190" t="e">
        <f t="shared" si="3"/>
        <v>#DIV/0!</v>
      </c>
    </row>
    <row r="43" spans="1:29" s="78" customFormat="1" ht="12.75">
      <c r="A43" s="181" t="str">
        <f t="shared" si="0"/>
        <v>Andreani , </v>
      </c>
      <c r="B43" s="182" t="str">
        <f t="shared" si="1"/>
        <v>Andreani , </v>
      </c>
      <c r="C43" s="183" t="s">
        <v>345</v>
      </c>
      <c r="D43" s="183" t="s">
        <v>219</v>
      </c>
      <c r="E43" s="183" t="s">
        <v>641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>
        <f t="shared" si="2"/>
        <v>0</v>
      </c>
      <c r="AC43" s="185" t="e">
        <f t="shared" si="3"/>
        <v>#DIV/0!</v>
      </c>
    </row>
    <row r="44" spans="1:29" s="78" customFormat="1" ht="12.75">
      <c r="A44" s="181" t="str">
        <f t="shared" si="0"/>
        <v>Andreani , Brini , </v>
      </c>
      <c r="B44" s="182" t="str">
        <f t="shared" si="1"/>
        <v>Brini , </v>
      </c>
      <c r="C44" s="183" t="s">
        <v>201</v>
      </c>
      <c r="D44" s="183" t="s">
        <v>202</v>
      </c>
      <c r="E44" s="183" t="s">
        <v>641</v>
      </c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>
        <f t="shared" si="2"/>
        <v>0</v>
      </c>
      <c r="AC44" s="185" t="e">
        <f t="shared" si="3"/>
        <v>#DIV/0!</v>
      </c>
    </row>
    <row r="45" spans="1:29" s="78" customFormat="1" ht="12.75">
      <c r="A45" s="181" t="str">
        <f t="shared" si="0"/>
        <v>Andreani , Brini , Cani , </v>
      </c>
      <c r="B45" s="182" t="str">
        <f t="shared" si="1"/>
        <v>Cani , </v>
      </c>
      <c r="C45" s="183" t="s">
        <v>654</v>
      </c>
      <c r="D45" s="183" t="s">
        <v>14</v>
      </c>
      <c r="E45" s="183" t="s">
        <v>641</v>
      </c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>
        <f t="shared" si="2"/>
        <v>0</v>
      </c>
      <c r="AC45" s="185" t="e">
        <f t="shared" si="3"/>
        <v>#DIV/0!</v>
      </c>
    </row>
    <row r="46" spans="1:29" s="78" customFormat="1" ht="12.75">
      <c r="A46" s="181" t="str">
        <f t="shared" si="0"/>
        <v>Andreani , Brini , Cani , Cocuzzo F. , </v>
      </c>
      <c r="B46" s="182" t="str">
        <f t="shared" si="1"/>
        <v>Cocuzzo F. , </v>
      </c>
      <c r="C46" s="183" t="s">
        <v>652</v>
      </c>
      <c r="D46" s="183" t="s">
        <v>23</v>
      </c>
      <c r="E46" s="183" t="s">
        <v>641</v>
      </c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>
        <f t="shared" si="2"/>
        <v>0</v>
      </c>
      <c r="AC46" s="185" t="e">
        <f t="shared" si="3"/>
        <v>#DIV/0!</v>
      </c>
    </row>
    <row r="47" spans="1:29" s="78" customFormat="1" ht="12.75">
      <c r="A47" s="181" t="str">
        <f t="shared" si="0"/>
        <v>Andreani , Brini , Cani , Cocuzzo F. , Cocuzzo R. , </v>
      </c>
      <c r="B47" s="182" t="str">
        <f t="shared" si="1"/>
        <v>Cocuzzo R. , </v>
      </c>
      <c r="C47" s="183" t="s">
        <v>653</v>
      </c>
      <c r="D47" s="183" t="s">
        <v>22</v>
      </c>
      <c r="E47" s="183" t="s">
        <v>641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f t="shared" si="2"/>
        <v>0</v>
      </c>
      <c r="AC47" s="185" t="e">
        <f t="shared" si="3"/>
        <v>#DIV/0!</v>
      </c>
    </row>
    <row r="48" spans="1:29" s="78" customFormat="1" ht="12.75">
      <c r="A48" s="181" t="str">
        <f t="shared" si="0"/>
        <v>Andreani , Brini , Cani , Cocuzzo F. , Cocuzzo R. , Conti , </v>
      </c>
      <c r="B48" s="182" t="str">
        <f t="shared" si="1"/>
        <v>Conti , </v>
      </c>
      <c r="C48" s="183" t="s">
        <v>120</v>
      </c>
      <c r="D48" s="183" t="s">
        <v>13</v>
      </c>
      <c r="E48" s="183" t="s">
        <v>641</v>
      </c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>
        <f t="shared" si="2"/>
        <v>0</v>
      </c>
      <c r="AC48" s="185" t="e">
        <f t="shared" si="3"/>
        <v>#DIV/0!</v>
      </c>
    </row>
    <row r="49" spans="1:29" s="78" customFormat="1" ht="12.75">
      <c r="A49" s="181" t="str">
        <f t="shared" si="0"/>
        <v>Andreani , Brini , Cani , Cocuzzo F. , Cocuzzo R. , Conti , Errani , </v>
      </c>
      <c r="B49" s="182" t="str">
        <f t="shared" si="1"/>
        <v>Errani , </v>
      </c>
      <c r="C49" s="183" t="s">
        <v>404</v>
      </c>
      <c r="D49" s="183" t="s">
        <v>21</v>
      </c>
      <c r="E49" s="183" t="s">
        <v>641</v>
      </c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>
        <f t="shared" si="2"/>
        <v>0</v>
      </c>
      <c r="AC49" s="185" t="e">
        <f t="shared" si="3"/>
        <v>#DIV/0!</v>
      </c>
    </row>
    <row r="50" spans="1:29" s="78" customFormat="1" ht="12.75">
      <c r="A50" s="181" t="str">
        <f t="shared" si="0"/>
        <v>Andreani , Brini , Cani , Cocuzzo F. , Cocuzzo R. , Conti , Errani , Gavanelli , </v>
      </c>
      <c r="B50" s="182" t="str">
        <f t="shared" si="1"/>
        <v>Gavanelli , </v>
      </c>
      <c r="C50" s="183" t="s">
        <v>61</v>
      </c>
      <c r="D50" s="183" t="s">
        <v>38</v>
      </c>
      <c r="E50" s="183" t="s">
        <v>641</v>
      </c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>
        <f t="shared" si="2"/>
        <v>0</v>
      </c>
      <c r="AC50" s="185" t="e">
        <f t="shared" si="3"/>
        <v>#DIV/0!</v>
      </c>
    </row>
    <row r="51" spans="1:29" s="78" customFormat="1" ht="12.75">
      <c r="A51" s="181" t="str">
        <f t="shared" si="0"/>
        <v>Andreani , Brini , Cani , Cocuzzo F. , Cocuzzo R. , Conti , Errani , Gavanelli , Lai , </v>
      </c>
      <c r="B51" s="182" t="str">
        <f t="shared" si="1"/>
        <v>Lai , </v>
      </c>
      <c r="C51" s="183" t="s">
        <v>401</v>
      </c>
      <c r="D51" s="183" t="s">
        <v>21</v>
      </c>
      <c r="E51" s="183" t="s">
        <v>641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>
        <f t="shared" si="2"/>
        <v>0</v>
      </c>
      <c r="AC51" s="185" t="e">
        <f t="shared" si="3"/>
        <v>#DIV/0!</v>
      </c>
    </row>
    <row r="52" spans="1:29" s="78" customFormat="1" ht="12.75">
      <c r="A52" s="181" t="str">
        <f t="shared" si="0"/>
        <v>Andreani , Brini , Cani , Cocuzzo F. , Cocuzzo R. , Conti , Errani , Gavanelli , Lai , Manzambi , </v>
      </c>
      <c r="B52" s="182" t="str">
        <f t="shared" si="1"/>
        <v>Manzambi , </v>
      </c>
      <c r="C52" s="183" t="s">
        <v>650</v>
      </c>
      <c r="D52" s="183" t="s">
        <v>651</v>
      </c>
      <c r="E52" s="183" t="s">
        <v>641</v>
      </c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>
        <f t="shared" si="2"/>
        <v>0</v>
      </c>
      <c r="AC52" s="185" t="e">
        <f t="shared" si="3"/>
        <v>#DIV/0!</v>
      </c>
    </row>
    <row r="53" spans="1:29" s="78" customFormat="1" ht="12.75">
      <c r="A53" s="181" t="str">
        <f t="shared" si="0"/>
        <v>Andreani , Brini , Cani , Cocuzzo F. , Cocuzzo R. , Conti , Errani , Gavanelli , Lai , Manzambi , Marcugini , </v>
      </c>
      <c r="B53" s="182" t="str">
        <f t="shared" si="1"/>
        <v>Marcugini , </v>
      </c>
      <c r="C53" s="183" t="s">
        <v>469</v>
      </c>
      <c r="D53" s="183" t="s">
        <v>470</v>
      </c>
      <c r="E53" s="183" t="s">
        <v>641</v>
      </c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>
        <f t="shared" si="2"/>
        <v>0</v>
      </c>
      <c r="AC53" s="185" t="e">
        <f t="shared" si="3"/>
        <v>#DIV/0!</v>
      </c>
    </row>
    <row r="54" spans="1:29" s="78" customFormat="1" ht="12.75">
      <c r="A54" s="181" t="str">
        <f t="shared" si="0"/>
        <v>Andreani , Brini , Cani , Cocuzzo F. , Cocuzzo R. , Conti , Errani , Gavanelli , Lai , Manzambi , Marcugini , Martignani , </v>
      </c>
      <c r="B54" s="182" t="str">
        <f t="shared" si="1"/>
        <v>Martignani , </v>
      </c>
      <c r="C54" s="183" t="s">
        <v>472</v>
      </c>
      <c r="D54" s="183" t="s">
        <v>41</v>
      </c>
      <c r="E54" s="183" t="s">
        <v>641</v>
      </c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>
        <f t="shared" si="2"/>
        <v>0</v>
      </c>
      <c r="AC54" s="185" t="e">
        <f t="shared" si="3"/>
        <v>#DIV/0!</v>
      </c>
    </row>
    <row r="55" spans="1:29" s="78" customFormat="1" ht="12.75">
      <c r="A55" s="181" t="str">
        <f t="shared" si="0"/>
        <v>Andreani , Brini , Cani , Cocuzzo F. , Cocuzzo R. , Conti , Errani , Gavanelli , Lai , Manzambi , Marcugini , Martignani , Masi , </v>
      </c>
      <c r="B55" s="182" t="str">
        <f t="shared" si="1"/>
        <v>Masi , </v>
      </c>
      <c r="C55" s="183" t="s">
        <v>454</v>
      </c>
      <c r="D55" s="183" t="s">
        <v>19</v>
      </c>
      <c r="E55" s="183" t="s">
        <v>641</v>
      </c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>
        <f t="shared" si="2"/>
        <v>0</v>
      </c>
      <c r="AC55" s="185" t="e">
        <f t="shared" si="3"/>
        <v>#DIV/0!</v>
      </c>
    </row>
    <row r="56" spans="1:29" s="78" customFormat="1" ht="12.75">
      <c r="A56" s="181" t="str">
        <f t="shared" si="0"/>
        <v>Andreani , Brini , Cani , Cocuzzo F. , Cocuzzo R. , Conti , Errani , Gavanelli , Lai , Manzambi , Marcugini , Martignani , Masi , Micchinelli , </v>
      </c>
      <c r="B56" s="182" t="str">
        <f t="shared" si="1"/>
        <v>Micchinelli , </v>
      </c>
      <c r="C56" s="183" t="s">
        <v>402</v>
      </c>
      <c r="D56" s="183" t="s">
        <v>13</v>
      </c>
      <c r="E56" s="183" t="s">
        <v>641</v>
      </c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>
        <f t="shared" si="2"/>
        <v>0</v>
      </c>
      <c r="AC56" s="185" t="e">
        <f t="shared" si="3"/>
        <v>#DIV/0!</v>
      </c>
    </row>
    <row r="57" spans="1:29" s="78" customFormat="1" ht="12.75">
      <c r="A57" s="181" t="str">
        <f t="shared" si="0"/>
        <v>Andreani , Brini , Cani , Cocuzzo F. , Cocuzzo R. , Conti , Errani , Gavanelli , Lai , Manzambi , Marcugini , Martignani , Masi , Micchinelli , Minardi , </v>
      </c>
      <c r="B57" s="182" t="str">
        <f t="shared" si="1"/>
        <v>Minardi , </v>
      </c>
      <c r="C57" s="183" t="s">
        <v>403</v>
      </c>
      <c r="D57" s="183" t="s">
        <v>365</v>
      </c>
      <c r="E57" s="183" t="s">
        <v>641</v>
      </c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>
        <f t="shared" si="2"/>
        <v>0</v>
      </c>
      <c r="AC57" s="185" t="e">
        <f t="shared" si="3"/>
        <v>#DIV/0!</v>
      </c>
    </row>
    <row r="58" spans="1:29" s="78" customFormat="1" ht="12.75">
      <c r="A58" s="181" t="str">
        <f t="shared" si="0"/>
        <v>Andreani , Brini , Cani , Cocuzzo F. , Cocuzzo R. , Conti , Errani , Gavanelli , Lai , Manzambi , Marcugini , Martignani , Masi , Micchinelli , Minardi , Minganti L. , </v>
      </c>
      <c r="B58" s="182" t="str">
        <f t="shared" si="1"/>
        <v>Minganti L. , </v>
      </c>
      <c r="C58" s="183" t="s">
        <v>367</v>
      </c>
      <c r="D58" s="183" t="s">
        <v>15</v>
      </c>
      <c r="E58" s="183" t="s">
        <v>641</v>
      </c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>
        <f t="shared" si="2"/>
        <v>0</v>
      </c>
      <c r="AC58" s="185" t="e">
        <f t="shared" si="3"/>
        <v>#DIV/0!</v>
      </c>
    </row>
    <row r="59" spans="1:29" s="78" customFormat="1" ht="12.75">
      <c r="A59" s="181" t="str">
        <f t="shared" si="0"/>
        <v>Andreani , Brini , Cani , Cocuzzo F. , Cocuzzo R. , Conti , Errani , Gavanelli , Lai , Manzambi , Marcugini , Martignani , Masi , Micchinelli , Minardi , Minganti L. , Mongardi , </v>
      </c>
      <c r="B59" s="182" t="str">
        <f t="shared" si="1"/>
        <v>Mongardi , </v>
      </c>
      <c r="C59" s="183" t="s">
        <v>471</v>
      </c>
      <c r="D59" s="183" t="s">
        <v>9</v>
      </c>
      <c r="E59" s="183" t="s">
        <v>641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>
        <f t="shared" si="2"/>
        <v>0</v>
      </c>
      <c r="AC59" s="185" t="e">
        <f t="shared" si="3"/>
        <v>#DIV/0!</v>
      </c>
    </row>
    <row r="60" spans="1:29" s="78" customFormat="1" ht="12.75">
      <c r="A60" s="181" t="str">
        <f t="shared" si="0"/>
        <v>Andreani , Brini , Cani , Cocuzzo F. , Cocuzzo R. , Conti , Errani , Gavanelli , Lai , Manzambi , Marcugini , Martignani , Masi , Micchinelli , Minardi , Minganti L. , Mongardi , Penazzi , </v>
      </c>
      <c r="B60" s="182" t="str">
        <f t="shared" si="1"/>
        <v>Penazzi , </v>
      </c>
      <c r="C60" s="183" t="s">
        <v>473</v>
      </c>
      <c r="D60" s="183" t="s">
        <v>21</v>
      </c>
      <c r="E60" s="183" t="s">
        <v>641</v>
      </c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>
        <f t="shared" si="2"/>
        <v>0</v>
      </c>
      <c r="AC60" s="185" t="e">
        <f t="shared" si="3"/>
        <v>#DIV/0!</v>
      </c>
    </row>
    <row r="61" spans="1:29" s="78" customFormat="1" ht="12.75">
      <c r="A61" s="181" t="str">
        <f t="shared" si="0"/>
        <v>Andreani , Brini , Cani , Cocuzzo F. , Cocuzzo R. , Conti , Errani , Gavanelli , Lai , Manzambi , Marcugini , Martignani , Masi , Micchinelli , Minardi , Minganti L. , Mongardi , Penazzi , Ragazzini , </v>
      </c>
      <c r="B61" s="182" t="str">
        <f t="shared" si="1"/>
        <v>Ragazzini , </v>
      </c>
      <c r="C61" s="183" t="s">
        <v>248</v>
      </c>
      <c r="D61" s="183" t="s">
        <v>15</v>
      </c>
      <c r="E61" s="183" t="s">
        <v>641</v>
      </c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>
        <f t="shared" si="2"/>
        <v>0</v>
      </c>
      <c r="AC61" s="185" t="e">
        <f t="shared" si="3"/>
        <v>#DIV/0!</v>
      </c>
    </row>
    <row r="62" spans="1:29" s="78" customFormat="1" ht="12.75">
      <c r="A62" s="181" t="str">
        <f t="shared" si="0"/>
        <v>Andreani , Brini , Cani , Cocuzzo F. , Cocuzzo R. , Conti , Errani , Gavanelli , Lai , Manzambi , Marcugini , Martignani , Masi , Micchinelli , Minardi , Minganti L. , Mongardi , Penazzi , Ragazzini , Rensi , </v>
      </c>
      <c r="B62" s="182" t="str">
        <f t="shared" si="1"/>
        <v>Rensi , </v>
      </c>
      <c r="C62" s="183" t="s">
        <v>655</v>
      </c>
      <c r="D62" s="183" t="s">
        <v>15</v>
      </c>
      <c r="E62" s="183" t="s">
        <v>641</v>
      </c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>
        <f t="shared" si="2"/>
        <v>0</v>
      </c>
      <c r="AC62" s="185" t="e">
        <f t="shared" si="3"/>
        <v>#DIV/0!</v>
      </c>
    </row>
    <row r="63" spans="1:29" s="78" customFormat="1" ht="12.75">
      <c r="A63" s="181" t="str">
        <f t="shared" si="0"/>
        <v>Andreani , Brini , Cani , Cocuzzo F. , Cocuzzo R. , Conti , Errani , Gavanelli , Lai , Manzambi , Marcugini , Martignani , Masi , Micchinelli , Minardi , Minganti L. , Mongardi , Penazzi , Ragazzini , Rensi , Simoni , </v>
      </c>
      <c r="B63" s="182" t="str">
        <f t="shared" si="1"/>
        <v>Simoni , </v>
      </c>
      <c r="C63" s="183" t="s">
        <v>656</v>
      </c>
      <c r="D63" s="183" t="s">
        <v>10</v>
      </c>
      <c r="E63" s="183" t="s">
        <v>641</v>
      </c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>
        <f t="shared" si="2"/>
        <v>0</v>
      </c>
      <c r="AC63" s="185" t="e">
        <f t="shared" si="3"/>
        <v>#DIV/0!</v>
      </c>
    </row>
    <row r="64" spans="1:29" s="78" customFormat="1" ht="12.75">
      <c r="A64" s="181" t="str">
        <f t="shared" si="0"/>
        <v>Andreani , Brini , Cani , Cocuzzo F. , Cocuzzo R. , Conti , Errani , Gavanelli , Lai , Manzambi , Marcugini , Martignani , Masi , Micchinelli , Minardi , Minganti L. , Mongardi , Penazzi , Ragazzini , Rensi , Simoni , Soglia , </v>
      </c>
      <c r="B64" s="182" t="str">
        <f t="shared" si="1"/>
        <v>Soglia , </v>
      </c>
      <c r="C64" s="183" t="s">
        <v>256</v>
      </c>
      <c r="D64" s="183" t="s">
        <v>38</v>
      </c>
      <c r="E64" s="183" t="s">
        <v>641</v>
      </c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>
        <f t="shared" si="2"/>
        <v>0</v>
      </c>
      <c r="AC64" s="185" t="e">
        <f t="shared" si="3"/>
        <v>#DIV/0!</v>
      </c>
    </row>
    <row r="65" spans="1:29" s="78" customFormat="1" ht="12.75">
      <c r="A65" s="181" t="str">
        <f t="shared" si="0"/>
        <v>Andreani , Brini , Cani , Cocuzzo F. , Cocuzzo R. , Conti , Errani , Gavanelli , Lai , Manzambi , Marcugini , Martignani , Masi , Micchinelli , Minardi , Minganti L. , Mongardi , Penazzi , Ragazzini , Rensi , Simoni , Soglia , Zaniboni , </v>
      </c>
      <c r="B65" s="182" t="str">
        <f t="shared" si="1"/>
        <v>Zaniboni , </v>
      </c>
      <c r="C65" s="183" t="s">
        <v>204</v>
      </c>
      <c r="D65" s="183" t="s">
        <v>32</v>
      </c>
      <c r="E65" s="183" t="s">
        <v>641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>
        <f t="shared" si="2"/>
        <v>0</v>
      </c>
      <c r="AC65" s="185" t="e">
        <f t="shared" si="3"/>
        <v>#DIV/0!</v>
      </c>
    </row>
    <row r="66" spans="1:29" s="78" customFormat="1" ht="12.75">
      <c r="A66" s="186" t="str">
        <f aca="true" t="shared" si="4" ref="A66:A129">IF(E66&lt;&gt;E65,B66,CONCATENATE(A65,B66))</f>
        <v>Albertazzi , </v>
      </c>
      <c r="B66" s="187" t="str">
        <f aca="true" t="shared" si="5" ref="B66:B129">IF(AA66="-","",(CONCATENATE(C66," ",AA66,", ")))</f>
        <v>Albertazzi , </v>
      </c>
      <c r="C66" s="188" t="s">
        <v>663</v>
      </c>
      <c r="D66" s="188" t="s">
        <v>16</v>
      </c>
      <c r="E66" s="188" t="s">
        <v>461</v>
      </c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>
        <f aca="true" t="shared" si="6" ref="AB66:AB129">SUM(F66:AA66)</f>
        <v>0</v>
      </c>
      <c r="AC66" s="190" t="e">
        <f aca="true" t="shared" si="7" ref="AC66:AC129">AB66/(COUNTIF(F66:Y66,"&gt;=0"))</f>
        <v>#DIV/0!</v>
      </c>
    </row>
    <row r="67" spans="1:29" s="78" customFormat="1" ht="12.75">
      <c r="A67" s="186" t="str">
        <f t="shared" si="4"/>
        <v>Albertazzi , Baroncini G. , </v>
      </c>
      <c r="B67" s="187" t="str">
        <f t="shared" si="5"/>
        <v>Baroncini G. , </v>
      </c>
      <c r="C67" s="188" t="s">
        <v>477</v>
      </c>
      <c r="D67" s="188" t="s">
        <v>241</v>
      </c>
      <c r="E67" s="188" t="s">
        <v>461</v>
      </c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>
        <f t="shared" si="6"/>
        <v>0</v>
      </c>
      <c r="AC67" s="190" t="e">
        <f t="shared" si="7"/>
        <v>#DIV/0!</v>
      </c>
    </row>
    <row r="68" spans="1:29" s="78" customFormat="1" ht="12.75">
      <c r="A68" s="186" t="str">
        <f t="shared" si="4"/>
        <v>Albertazzi , Baroncini G. , Baroncini R. , </v>
      </c>
      <c r="B68" s="187" t="str">
        <f t="shared" si="5"/>
        <v>Baroncini R. , </v>
      </c>
      <c r="C68" s="188" t="s">
        <v>478</v>
      </c>
      <c r="D68" s="188" t="s">
        <v>22</v>
      </c>
      <c r="E68" s="188" t="s">
        <v>461</v>
      </c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>
        <f t="shared" si="6"/>
        <v>0</v>
      </c>
      <c r="AC68" s="190" t="e">
        <f t="shared" si="7"/>
        <v>#DIV/0!</v>
      </c>
    </row>
    <row r="69" spans="1:29" s="78" customFormat="1" ht="12.75">
      <c r="A69" s="186" t="str">
        <f t="shared" si="4"/>
        <v>Albertazzi , Baroncini G. , Baroncini R. , Bergamini , </v>
      </c>
      <c r="B69" s="187" t="str">
        <f t="shared" si="5"/>
        <v>Bergamini , </v>
      </c>
      <c r="C69" s="188" t="s">
        <v>438</v>
      </c>
      <c r="D69" s="188" t="s">
        <v>435</v>
      </c>
      <c r="E69" s="188" t="s">
        <v>461</v>
      </c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>
        <f t="shared" si="6"/>
        <v>0</v>
      </c>
      <c r="AC69" s="190" t="e">
        <f t="shared" si="7"/>
        <v>#DIV/0!</v>
      </c>
    </row>
    <row r="70" spans="1:29" s="78" customFormat="1" ht="12.75">
      <c r="A70" s="186" t="str">
        <f t="shared" si="4"/>
        <v>Albertazzi , Baroncini G. , Baroncini R. , Bergamini , Bracciale , </v>
      </c>
      <c r="B70" s="187" t="str">
        <f t="shared" si="5"/>
        <v>Bracciale , </v>
      </c>
      <c r="C70" s="188" t="s">
        <v>445</v>
      </c>
      <c r="D70" s="188" t="s">
        <v>446</v>
      </c>
      <c r="E70" s="188" t="s">
        <v>461</v>
      </c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>
        <f t="shared" si="6"/>
        <v>0</v>
      </c>
      <c r="AC70" s="190" t="e">
        <f t="shared" si="7"/>
        <v>#DIV/0!</v>
      </c>
    </row>
    <row r="71" spans="1:29" s="78" customFormat="1" ht="12.75">
      <c r="A71" s="186" t="str">
        <f t="shared" si="4"/>
        <v>Albertazzi , Baroncini G. , Baroncini R. , Bergamini , Bracciale , Caprara A. , </v>
      </c>
      <c r="B71" s="187" t="str">
        <f t="shared" si="5"/>
        <v>Caprara A. , </v>
      </c>
      <c r="C71" s="188" t="s">
        <v>665</v>
      </c>
      <c r="D71" s="188" t="s">
        <v>666</v>
      </c>
      <c r="E71" s="188" t="s">
        <v>461</v>
      </c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>
        <f t="shared" si="6"/>
        <v>0</v>
      </c>
      <c r="AC71" s="190" t="e">
        <f t="shared" si="7"/>
        <v>#DIV/0!</v>
      </c>
    </row>
    <row r="72" spans="1:29" s="78" customFormat="1" ht="12.75">
      <c r="A72" s="186" t="str">
        <f t="shared" si="4"/>
        <v>Albertazzi , Baroncini G. , Baroncini R. , Bergamini , Bracciale , Caprara A. , Caprara J. , </v>
      </c>
      <c r="B72" s="187" t="str">
        <f t="shared" si="5"/>
        <v>Caprara J. , </v>
      </c>
      <c r="C72" s="188" t="s">
        <v>667</v>
      </c>
      <c r="D72" s="188" t="s">
        <v>668</v>
      </c>
      <c r="E72" s="188" t="s">
        <v>461</v>
      </c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>
        <f t="shared" si="6"/>
        <v>0</v>
      </c>
      <c r="AC72" s="190" t="e">
        <f t="shared" si="7"/>
        <v>#DIV/0!</v>
      </c>
    </row>
    <row r="73" spans="1:29" s="78" customFormat="1" ht="12.75">
      <c r="A73" s="186" t="str">
        <f t="shared" si="4"/>
        <v>Albertazzi , Baroncini G. , Baroncini R. , Bergamini , Bracciale , Caprara A. , Caprara J. , Dalmonte , </v>
      </c>
      <c r="B73" s="187" t="str">
        <f t="shared" si="5"/>
        <v>Dalmonte , </v>
      </c>
      <c r="C73" s="188" t="s">
        <v>349</v>
      </c>
      <c r="D73" s="188" t="s">
        <v>32</v>
      </c>
      <c r="E73" s="188" t="s">
        <v>461</v>
      </c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>
        <f t="shared" si="6"/>
        <v>0</v>
      </c>
      <c r="AC73" s="190" t="e">
        <f t="shared" si="7"/>
        <v>#DIV/0!</v>
      </c>
    </row>
    <row r="74" spans="1:29" s="78" customFormat="1" ht="12.75">
      <c r="A74" s="186" t="str">
        <f t="shared" si="4"/>
        <v>Albertazzi , Baroncini G. , Baroncini R. , Bergamini , Bracciale , Caprara A. , Caprara J. , Dalmonte , Fabbretti , </v>
      </c>
      <c r="B74" s="187" t="str">
        <f t="shared" si="5"/>
        <v>Fabbretti , </v>
      </c>
      <c r="C74" s="188" t="s">
        <v>664</v>
      </c>
      <c r="D74" s="188" t="s">
        <v>15</v>
      </c>
      <c r="E74" s="188" t="s">
        <v>461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>
        <f t="shared" si="6"/>
        <v>0</v>
      </c>
      <c r="AC74" s="190" t="e">
        <f t="shared" si="7"/>
        <v>#DIV/0!</v>
      </c>
    </row>
    <row r="75" spans="1:29" s="78" customFormat="1" ht="12.75">
      <c r="A75" s="186" t="str">
        <f t="shared" si="4"/>
        <v>Albertazzi , Baroncini G. , Baroncini R. , Bergamini , Bracciale , Caprara A. , Caprara J. , Dalmonte , Fabbretti , Fiera , </v>
      </c>
      <c r="B75" s="187" t="str">
        <f t="shared" si="5"/>
        <v>Fiera , </v>
      </c>
      <c r="C75" s="188" t="s">
        <v>443</v>
      </c>
      <c r="D75" s="188" t="s">
        <v>37</v>
      </c>
      <c r="E75" s="188" t="s">
        <v>461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>
        <f t="shared" si="6"/>
        <v>0</v>
      </c>
      <c r="AC75" s="190" t="e">
        <f t="shared" si="7"/>
        <v>#DIV/0!</v>
      </c>
    </row>
    <row r="76" spans="1:29" s="78" customFormat="1" ht="12.75">
      <c r="A76" s="186" t="str">
        <f t="shared" si="4"/>
        <v>Albertazzi , Baroncini G. , Baroncini R. , Bergamini , Bracciale , Caprara A. , Caprara J. , Dalmonte , Fabbretti , Fiera , Gigliotti , </v>
      </c>
      <c r="B76" s="187" t="str">
        <f t="shared" si="5"/>
        <v>Gigliotti , </v>
      </c>
      <c r="C76" s="188" t="s">
        <v>431</v>
      </c>
      <c r="D76" s="188" t="s">
        <v>15</v>
      </c>
      <c r="E76" s="188" t="s">
        <v>461</v>
      </c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>
        <f t="shared" si="6"/>
        <v>0</v>
      </c>
      <c r="AC76" s="190" t="e">
        <f t="shared" si="7"/>
        <v>#DIV/0!</v>
      </c>
    </row>
    <row r="77" spans="1:29" s="78" customFormat="1" ht="12.75">
      <c r="A77" s="186" t="str">
        <f t="shared" si="4"/>
        <v>Albertazzi , Baroncini G. , Baroncini R. , Bergamini , Bracciale , Caprara A. , Caprara J. , Dalmonte , Fabbretti , Fiera , Gigliotti , Monducci , </v>
      </c>
      <c r="B77" s="187" t="str">
        <f t="shared" si="5"/>
        <v>Monducci , </v>
      </c>
      <c r="C77" s="188" t="s">
        <v>658</v>
      </c>
      <c r="D77" s="188" t="s">
        <v>41</v>
      </c>
      <c r="E77" s="188" t="s">
        <v>461</v>
      </c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>
        <f t="shared" si="6"/>
        <v>0</v>
      </c>
      <c r="AC77" s="190" t="e">
        <f t="shared" si="7"/>
        <v>#DIV/0!</v>
      </c>
    </row>
    <row r="78" spans="1:29" s="78" customFormat="1" ht="12.75">
      <c r="A78" s="186" t="str">
        <f t="shared" si="4"/>
        <v>Albertazzi , Baroncini G. , Baroncini R. , Bergamini , Bracciale , Caprara A. , Caprara J. , Dalmonte , Fabbretti , Fiera , Gigliotti , Monducci , Monti , </v>
      </c>
      <c r="B78" s="187" t="str">
        <f t="shared" si="5"/>
        <v>Monti , </v>
      </c>
      <c r="C78" s="188" t="s">
        <v>63</v>
      </c>
      <c r="D78" s="188" t="s">
        <v>442</v>
      </c>
      <c r="E78" s="188" t="s">
        <v>461</v>
      </c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>
        <f t="shared" si="6"/>
        <v>0</v>
      </c>
      <c r="AC78" s="190" t="e">
        <f t="shared" si="7"/>
        <v>#DIV/0!</v>
      </c>
    </row>
    <row r="79" spans="1:29" s="78" customFormat="1" ht="12.75">
      <c r="A79" s="186" t="str">
        <f t="shared" si="4"/>
        <v>Albertazzi , Baroncini G. , Baroncini R. , Bergamini , Bracciale , Caprara A. , Caprara J. , Dalmonte , Fabbretti , Fiera , Gigliotti , Monducci , Monti , Muscari , </v>
      </c>
      <c r="B79" s="187" t="str">
        <f t="shared" si="5"/>
        <v>Muscari , </v>
      </c>
      <c r="C79" s="188" t="s">
        <v>661</v>
      </c>
      <c r="D79" s="188" t="s">
        <v>662</v>
      </c>
      <c r="E79" s="188" t="s">
        <v>461</v>
      </c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>
        <f t="shared" si="6"/>
        <v>0</v>
      </c>
      <c r="AC79" s="190" t="e">
        <f t="shared" si="7"/>
        <v>#DIV/0!</v>
      </c>
    </row>
    <row r="80" spans="1:29" s="78" customFormat="1" ht="12.75">
      <c r="A80" s="186" t="str">
        <f t="shared" si="4"/>
        <v>Albertazzi , Baroncini G. , Baroncini R. , Bergamini , Bracciale , Caprara A. , Caprara J. , Dalmonte , Fabbretti , Fiera , Gigliotti , Monducci , Monti , Muscari , Nanni , </v>
      </c>
      <c r="B80" s="187" t="str">
        <f t="shared" si="5"/>
        <v>Nanni , </v>
      </c>
      <c r="C80" s="188" t="s">
        <v>253</v>
      </c>
      <c r="D80" s="188" t="s">
        <v>52</v>
      </c>
      <c r="E80" s="188" t="s">
        <v>461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>
        <f t="shared" si="6"/>
        <v>0</v>
      </c>
      <c r="AC80" s="190" t="e">
        <f t="shared" si="7"/>
        <v>#DIV/0!</v>
      </c>
    </row>
    <row r="81" spans="1:29" s="78" customFormat="1" ht="12.75">
      <c r="A81" s="186" t="str">
        <f t="shared" si="4"/>
        <v>Albertazzi , Baroncini G. , Baroncini R. , Bergamini , Bracciale , Caprara A. , Caprara J. , Dalmonte , Fabbretti , Fiera , Gigliotti , Monducci , Monti , Muscari , Nanni , Orlando , </v>
      </c>
      <c r="B81" s="187" t="str">
        <f t="shared" si="5"/>
        <v>Orlando , </v>
      </c>
      <c r="C81" s="188" t="s">
        <v>659</v>
      </c>
      <c r="D81" s="188" t="s">
        <v>660</v>
      </c>
      <c r="E81" s="188" t="s">
        <v>461</v>
      </c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>
        <f t="shared" si="6"/>
        <v>0</v>
      </c>
      <c r="AC81" s="190" t="e">
        <f t="shared" si="7"/>
        <v>#DIV/0!</v>
      </c>
    </row>
    <row r="82" spans="1:29" s="78" customFormat="1" ht="12.75">
      <c r="A82" s="186" t="str">
        <f t="shared" si="4"/>
        <v>Albertazzi , Baroncini G. , Baroncini R. , Bergamini , Bracciale , Caprara A. , Caprara J. , Dalmonte , Fabbretti , Fiera , Gigliotti , Monducci , Monti , Muscari , Nanni , Orlando , Palli , </v>
      </c>
      <c r="B82" s="187" t="str">
        <f t="shared" si="5"/>
        <v>Palli , </v>
      </c>
      <c r="C82" s="188" t="s">
        <v>449</v>
      </c>
      <c r="D82" s="188" t="s">
        <v>15</v>
      </c>
      <c r="E82" s="188" t="s">
        <v>461</v>
      </c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>
        <f t="shared" si="6"/>
        <v>0</v>
      </c>
      <c r="AC82" s="190" t="e">
        <f t="shared" si="7"/>
        <v>#DIV/0!</v>
      </c>
    </row>
    <row r="83" spans="1:29" s="78" customFormat="1" ht="12.75">
      <c r="A83" s="186" t="str">
        <f t="shared" si="4"/>
        <v>Albertazzi , Baroncini G. , Baroncini R. , Bergamini , Bracciale , Caprara A. , Caprara J. , Dalmonte , Fabbretti , Fiera , Gigliotti , Monducci , Monti , Muscari , Nanni , Orlando , Palli , Pirazzoli , </v>
      </c>
      <c r="B83" s="187" t="str">
        <f t="shared" si="5"/>
        <v>Pirazzoli , </v>
      </c>
      <c r="C83" s="188" t="s">
        <v>439</v>
      </c>
      <c r="D83" s="188" t="s">
        <v>440</v>
      </c>
      <c r="E83" s="188" t="s">
        <v>461</v>
      </c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>
        <f t="shared" si="6"/>
        <v>0</v>
      </c>
      <c r="AC83" s="190" t="e">
        <f t="shared" si="7"/>
        <v>#DIV/0!</v>
      </c>
    </row>
    <row r="84" spans="1:29" s="78" customFormat="1" ht="12.75">
      <c r="A84" s="186" t="str">
        <f t="shared" si="4"/>
        <v>Albertazzi , Baroncini G. , Baroncini R. , Bergamini , Bracciale , Caprara A. , Caprara J. , Dalmonte , Fabbretti , Fiera , Gigliotti , Monducci , Monti , Muscari , Nanni , Orlando , Palli , Pirazzoli , Remondini , </v>
      </c>
      <c r="B84" s="187" t="str">
        <f t="shared" si="5"/>
        <v>Remondini , </v>
      </c>
      <c r="C84" s="188" t="s">
        <v>669</v>
      </c>
      <c r="D84" s="188" t="s">
        <v>71</v>
      </c>
      <c r="E84" s="188" t="s">
        <v>461</v>
      </c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>
        <f t="shared" si="6"/>
        <v>0</v>
      </c>
      <c r="AC84" s="190" t="e">
        <f t="shared" si="7"/>
        <v>#DIV/0!</v>
      </c>
    </row>
    <row r="85" spans="1:29" s="78" customFormat="1" ht="12.75">
      <c r="A85" s="186" t="str">
        <f t="shared" si="4"/>
        <v>Albertazzi , Baroncini G. , Baroncini R. , Bergamini , Bracciale , Caprara A. , Caprara J. , Dalmonte , Fabbretti , Fiera , Gigliotti , Monducci , Monti , Muscari , Nanni , Orlando , Palli , Pirazzoli , Remondini , Ricci , </v>
      </c>
      <c r="B85" s="187" t="str">
        <f t="shared" si="5"/>
        <v>Ricci , </v>
      </c>
      <c r="C85" s="188" t="s">
        <v>670</v>
      </c>
      <c r="D85" s="188" t="s">
        <v>22</v>
      </c>
      <c r="E85" s="188" t="s">
        <v>461</v>
      </c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>
        <f t="shared" si="6"/>
        <v>0</v>
      </c>
      <c r="AC85" s="190" t="e">
        <f t="shared" si="7"/>
        <v>#DIV/0!</v>
      </c>
    </row>
    <row r="86" spans="1:29" s="78" customFormat="1" ht="12.75">
      <c r="A86" s="186" t="str">
        <f t="shared" si="4"/>
        <v>Albertazzi , Baroncini G. , Baroncini R. , Bergamini , Bracciale , Caprara A. , Caprara J. , Dalmonte , Fabbretti , Fiera , Gigliotti , Monducci , Monti , Muscari , Nanni , Orlando , Palli , Pirazzoli , Remondini , Ricci , Rossi , </v>
      </c>
      <c r="B86" s="187" t="str">
        <f t="shared" si="5"/>
        <v>Rossi , </v>
      </c>
      <c r="C86" s="188" t="s">
        <v>366</v>
      </c>
      <c r="D86" s="188" t="s">
        <v>21</v>
      </c>
      <c r="E86" s="188" t="s">
        <v>461</v>
      </c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>
        <f t="shared" si="6"/>
        <v>0</v>
      </c>
      <c r="AC86" s="190" t="e">
        <f t="shared" si="7"/>
        <v>#DIV/0!</v>
      </c>
    </row>
    <row r="87" spans="1:29" s="78" customFormat="1" ht="12.75">
      <c r="A87" s="186" t="str">
        <f t="shared" si="4"/>
        <v>Albertazzi , Baroncini G. , Baroncini R. , Bergamini , Bracciale , Caprara A. , Caprara J. , Dalmonte , Fabbretti , Fiera , Gigliotti , Monducci , Monti , Muscari , Nanni , Orlando , Palli , Pirazzoli , Remondini , Ricci , Rossi , Rubini , </v>
      </c>
      <c r="B87" s="187" t="str">
        <f t="shared" si="5"/>
        <v>Rubini , </v>
      </c>
      <c r="C87" s="188" t="s">
        <v>441</v>
      </c>
      <c r="D87" s="188" t="s">
        <v>22</v>
      </c>
      <c r="E87" s="188" t="s">
        <v>461</v>
      </c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>
        <f t="shared" si="6"/>
        <v>0</v>
      </c>
      <c r="AC87" s="190" t="e">
        <f t="shared" si="7"/>
        <v>#DIV/0!</v>
      </c>
    </row>
    <row r="88" spans="1:29" s="78" customFormat="1" ht="12.75">
      <c r="A88" s="186" t="str">
        <f t="shared" si="4"/>
        <v>Albertazzi , Baroncini G. , Baroncini R. , Bergamini , Bracciale , Caprara A. , Caprara J. , Dalmonte , Fabbretti , Fiera , Gigliotti , Monducci , Monti , Muscari , Nanni , Orlando , Palli , Pirazzoli , Remondini , Ricci , Rossi , Rubini , Scala , </v>
      </c>
      <c r="B88" s="187" t="str">
        <f t="shared" si="5"/>
        <v>Scala , </v>
      </c>
      <c r="C88" s="188" t="s">
        <v>447</v>
      </c>
      <c r="D88" s="188" t="s">
        <v>448</v>
      </c>
      <c r="E88" s="188" t="s">
        <v>461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>
        <f t="shared" si="6"/>
        <v>0</v>
      </c>
      <c r="AC88" s="190" t="e">
        <f t="shared" si="7"/>
        <v>#DIV/0!</v>
      </c>
    </row>
    <row r="89" spans="1:29" s="78" customFormat="1" ht="12.75">
      <c r="A89" s="186" t="str">
        <f t="shared" si="4"/>
        <v>Albertazzi , Baroncini G. , Baroncini R. , Bergamini , Bracciale , Caprara A. , Caprara J. , Dalmonte , Fabbretti , Fiera , Gigliotti , Monducci , Monti , Muscari , Nanni , Orlando , Palli , Pirazzoli , Remondini , Ricci , Rossi , Rubini , Scala , Tampieri , </v>
      </c>
      <c r="B89" s="187" t="str">
        <f t="shared" si="5"/>
        <v>Tampieri , </v>
      </c>
      <c r="C89" s="188" t="s">
        <v>437</v>
      </c>
      <c r="D89" s="188" t="s">
        <v>23</v>
      </c>
      <c r="E89" s="188" t="s">
        <v>461</v>
      </c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>
        <f t="shared" si="6"/>
        <v>0</v>
      </c>
      <c r="AC89" s="190" t="e">
        <f t="shared" si="7"/>
        <v>#DIV/0!</v>
      </c>
    </row>
    <row r="90" spans="1:29" s="78" customFormat="1" ht="12.75">
      <c r="A90" s="186" t="str">
        <f t="shared" si="4"/>
        <v>Albertazzi , Baroncini G. , Baroncini R. , Bergamini , Bracciale , Caprara A. , Caprara J. , Dalmonte , Fabbretti , Fiera , Gigliotti , Monducci , Monti , Muscari , Nanni , Orlando , Palli , Pirazzoli , Remondini , Ricci , Rossi , Rubini , Scala , Tampieri , Turrini C. , </v>
      </c>
      <c r="B90" s="187" t="str">
        <f t="shared" si="5"/>
        <v>Turrini C. , </v>
      </c>
      <c r="C90" s="188" t="s">
        <v>657</v>
      </c>
      <c r="D90" s="188" t="s">
        <v>444</v>
      </c>
      <c r="E90" s="188" t="s">
        <v>461</v>
      </c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>
        <f t="shared" si="6"/>
        <v>0</v>
      </c>
      <c r="AC90" s="190" t="e">
        <f t="shared" si="7"/>
        <v>#DIV/0!</v>
      </c>
    </row>
    <row r="91" spans="1:29" s="78" customFormat="1" ht="12.75">
      <c r="A91" s="80" t="str">
        <f t="shared" si="4"/>
        <v>Bartolini F. , </v>
      </c>
      <c r="B91" s="81" t="str">
        <f t="shared" si="5"/>
        <v>Bartolini F. , </v>
      </c>
      <c r="C91" s="82" t="s">
        <v>487</v>
      </c>
      <c r="D91" s="82" t="s">
        <v>23</v>
      </c>
      <c r="E91" s="82" t="s">
        <v>379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>
        <f t="shared" si="6"/>
        <v>0</v>
      </c>
      <c r="AC91" s="84" t="e">
        <f t="shared" si="7"/>
        <v>#DIV/0!</v>
      </c>
    </row>
    <row r="92" spans="1:29" s="78" customFormat="1" ht="12.75">
      <c r="A92" s="80" t="str">
        <f t="shared" si="4"/>
        <v>Bartolini F. , Cavina , </v>
      </c>
      <c r="B92" s="81" t="str">
        <f t="shared" si="5"/>
        <v>Cavina , </v>
      </c>
      <c r="C92" s="82" t="s">
        <v>420</v>
      </c>
      <c r="D92" s="82" t="s">
        <v>421</v>
      </c>
      <c r="E92" s="82" t="s">
        <v>379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>
        <f t="shared" si="6"/>
        <v>0</v>
      </c>
      <c r="AC92" s="84" t="e">
        <f t="shared" si="7"/>
        <v>#DIV/0!</v>
      </c>
    </row>
    <row r="93" spans="1:29" s="78" customFormat="1" ht="12.75">
      <c r="A93" s="80" t="str">
        <f t="shared" si="4"/>
        <v>Bartolini F. , Cavina , Conti , </v>
      </c>
      <c r="B93" s="81" t="str">
        <f t="shared" si="5"/>
        <v>Conti , </v>
      </c>
      <c r="C93" s="82" t="s">
        <v>120</v>
      </c>
      <c r="D93" s="82" t="s">
        <v>20</v>
      </c>
      <c r="E93" s="82" t="s">
        <v>379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>
        <f t="shared" si="6"/>
        <v>0</v>
      </c>
      <c r="AC93" s="84" t="e">
        <f t="shared" si="7"/>
        <v>#DIV/0!</v>
      </c>
    </row>
    <row r="94" spans="1:29" s="78" customFormat="1" ht="12.75">
      <c r="A94" s="80" t="str">
        <f t="shared" si="4"/>
        <v>Bartolini F. , Cavina , Conti , Corazza , </v>
      </c>
      <c r="B94" s="81" t="str">
        <f t="shared" si="5"/>
        <v>Corazza , </v>
      </c>
      <c r="C94" s="82" t="s">
        <v>422</v>
      </c>
      <c r="D94" s="82" t="s">
        <v>8</v>
      </c>
      <c r="E94" s="82" t="s">
        <v>379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>
        <f t="shared" si="6"/>
        <v>0</v>
      </c>
      <c r="AC94" s="84" t="e">
        <f t="shared" si="7"/>
        <v>#DIV/0!</v>
      </c>
    </row>
    <row r="95" spans="1:29" s="78" customFormat="1" ht="12.75">
      <c r="A95" s="80" t="str">
        <f t="shared" si="4"/>
        <v>Bartolini F. , Cavina , Conti , Corazza , Drei , </v>
      </c>
      <c r="B95" s="81" t="str">
        <f t="shared" si="5"/>
        <v>Drei , </v>
      </c>
      <c r="C95" s="82" t="s">
        <v>713</v>
      </c>
      <c r="D95" s="82" t="s">
        <v>23</v>
      </c>
      <c r="E95" s="82" t="s">
        <v>379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>
        <f t="shared" si="6"/>
        <v>0</v>
      </c>
      <c r="AC95" s="84" t="e">
        <f t="shared" si="7"/>
        <v>#DIV/0!</v>
      </c>
    </row>
    <row r="96" spans="1:29" s="78" customFormat="1" ht="12.75">
      <c r="A96" s="80" t="str">
        <f t="shared" si="4"/>
        <v>Bartolini F. , Cavina , Conti , Corazza , Drei , Farnè , </v>
      </c>
      <c r="B96" s="81" t="str">
        <f t="shared" si="5"/>
        <v>Farnè , </v>
      </c>
      <c r="C96" s="82" t="s">
        <v>423</v>
      </c>
      <c r="D96" s="82" t="s">
        <v>714</v>
      </c>
      <c r="E96" s="82" t="s">
        <v>379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>
        <f t="shared" si="6"/>
        <v>0</v>
      </c>
      <c r="AC96" s="84" t="e">
        <f t="shared" si="7"/>
        <v>#DIV/0!</v>
      </c>
    </row>
    <row r="97" spans="1:29" s="78" customFormat="1" ht="12.75">
      <c r="A97" s="80" t="str">
        <f t="shared" si="4"/>
        <v>Bartolini F. , Cavina , Conti , Corazza , Drei , Farnè , Farnè , </v>
      </c>
      <c r="B97" s="81" t="str">
        <f t="shared" si="5"/>
        <v>Farnè , </v>
      </c>
      <c r="C97" s="82" t="s">
        <v>423</v>
      </c>
      <c r="D97" s="82" t="s">
        <v>424</v>
      </c>
      <c r="E97" s="82" t="s">
        <v>379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>
        <f t="shared" si="6"/>
        <v>0</v>
      </c>
      <c r="AC97" s="84" t="e">
        <f t="shared" si="7"/>
        <v>#DIV/0!</v>
      </c>
    </row>
    <row r="98" spans="1:29" s="78" customFormat="1" ht="12.75">
      <c r="A98" s="80" t="str">
        <f t="shared" si="4"/>
        <v>Bartolini F. , Cavina , Conti , Corazza , Drei , Farnè , Farnè , Forzati , </v>
      </c>
      <c r="B98" s="81" t="str">
        <f t="shared" si="5"/>
        <v>Forzati , </v>
      </c>
      <c r="C98" s="82" t="s">
        <v>430</v>
      </c>
      <c r="D98" s="82" t="s">
        <v>39</v>
      </c>
      <c r="E98" s="82" t="s">
        <v>379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>
        <f t="shared" si="6"/>
        <v>0</v>
      </c>
      <c r="AC98" s="84" t="e">
        <f t="shared" si="7"/>
        <v>#DIV/0!</v>
      </c>
    </row>
    <row r="99" spans="1:29" s="78" customFormat="1" ht="12.75">
      <c r="A99" s="80" t="str">
        <f t="shared" si="4"/>
        <v>Bartolini F. , Cavina , Conti , Corazza , Drei , Farnè , Farnè , Forzati , Graziani , </v>
      </c>
      <c r="B99" s="81" t="str">
        <f t="shared" si="5"/>
        <v>Graziani , </v>
      </c>
      <c r="C99" s="82" t="s">
        <v>425</v>
      </c>
      <c r="D99" s="82" t="s">
        <v>14</v>
      </c>
      <c r="E99" s="82" t="s">
        <v>379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>
        <f t="shared" si="6"/>
        <v>0</v>
      </c>
      <c r="AC99" s="84" t="e">
        <f t="shared" si="7"/>
        <v>#DIV/0!</v>
      </c>
    </row>
    <row r="100" spans="1:29" s="78" customFormat="1" ht="12.75">
      <c r="A100" s="80" t="str">
        <f t="shared" si="4"/>
        <v>Bartolini F. , Cavina , Conti , Corazza , Drei , Farnè , Farnè , Forzati , Graziani , Mingotti , </v>
      </c>
      <c r="B100" s="81" t="str">
        <f t="shared" si="5"/>
        <v>Mingotti , </v>
      </c>
      <c r="C100" s="82" t="s">
        <v>426</v>
      </c>
      <c r="D100" s="82" t="s">
        <v>21</v>
      </c>
      <c r="E100" s="82" t="s">
        <v>379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>
        <f t="shared" si="6"/>
        <v>0</v>
      </c>
      <c r="AC100" s="84" t="e">
        <f t="shared" si="7"/>
        <v>#DIV/0!</v>
      </c>
    </row>
    <row r="101" spans="1:29" s="78" customFormat="1" ht="12.75">
      <c r="A101" s="80" t="str">
        <f t="shared" si="4"/>
        <v>Bartolini F. , Cavina , Conti , Corazza , Drei , Farnè , Farnè , Forzati , Graziani , Mingotti , Rossi , </v>
      </c>
      <c r="B101" s="81" t="str">
        <f t="shared" si="5"/>
        <v>Rossi , </v>
      </c>
      <c r="C101" s="82" t="s">
        <v>366</v>
      </c>
      <c r="D101" s="82" t="s">
        <v>427</v>
      </c>
      <c r="E101" s="82" t="s">
        <v>379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>
        <f t="shared" si="6"/>
        <v>0</v>
      </c>
      <c r="AC101" s="84" t="e">
        <f t="shared" si="7"/>
        <v>#DIV/0!</v>
      </c>
    </row>
    <row r="102" spans="1:29" s="78" customFormat="1" ht="12.75">
      <c r="A102" s="80" t="str">
        <f t="shared" si="4"/>
        <v>Bartolini F. , Cavina , Conti , Corazza , Drei , Farnè , Farnè , Forzati , Graziani , Mingotti , Rossi , Scala , </v>
      </c>
      <c r="B102" s="81" t="str">
        <f t="shared" si="5"/>
        <v>Scala , </v>
      </c>
      <c r="C102" s="82" t="s">
        <v>447</v>
      </c>
      <c r="D102" s="82" t="s">
        <v>14</v>
      </c>
      <c r="E102" s="82" t="s">
        <v>379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>
        <f t="shared" si="6"/>
        <v>0</v>
      </c>
      <c r="AC102" s="84" t="e">
        <f t="shared" si="7"/>
        <v>#DIV/0!</v>
      </c>
    </row>
    <row r="103" spans="1:29" s="78" customFormat="1" ht="12.75">
      <c r="A103" s="80" t="str">
        <f t="shared" si="4"/>
        <v>Bartolini F. , Cavina , Conti , Corazza , Drei , Farnè , Farnè , Forzati , Graziani , Mingotti , Rossi , Scala , Tabellini , </v>
      </c>
      <c r="B103" s="81" t="str">
        <f t="shared" si="5"/>
        <v>Tabellini , </v>
      </c>
      <c r="C103" s="82" t="s">
        <v>428</v>
      </c>
      <c r="D103" s="82" t="s">
        <v>429</v>
      </c>
      <c r="E103" s="82" t="s">
        <v>379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>
        <f t="shared" si="6"/>
        <v>0</v>
      </c>
      <c r="AC103" s="84" t="e">
        <f t="shared" si="7"/>
        <v>#DIV/0!</v>
      </c>
    </row>
    <row r="104" spans="1:29" s="78" customFormat="1" ht="12.75">
      <c r="A104" s="80" t="str">
        <f t="shared" si="4"/>
        <v>Bartolini F. , Cavina , Conti , Corazza , Drei , Farnè , Farnè , Forzati , Graziani , Mingotti , Rossi , Scala , Tabellini , Trippa M. , </v>
      </c>
      <c r="B104" s="81" t="str">
        <f t="shared" si="5"/>
        <v>Trippa M. , </v>
      </c>
      <c r="C104" s="82" t="s">
        <v>464</v>
      </c>
      <c r="D104" s="82" t="s">
        <v>21</v>
      </c>
      <c r="E104" s="82" t="s">
        <v>379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>
        <f t="shared" si="6"/>
        <v>0</v>
      </c>
      <c r="AC104" s="84" t="e">
        <f t="shared" si="7"/>
        <v>#DIV/0!</v>
      </c>
    </row>
    <row r="105" spans="1:29" s="78" customFormat="1" ht="12.75">
      <c r="A105" s="186" t="str">
        <f aca="true" t="shared" si="8" ref="A105:A123">IF(E105&lt;&gt;E104,B105,CONCATENATE(A104,B105))</f>
        <v>Buraschi , </v>
      </c>
      <c r="B105" s="187" t="str">
        <f aca="true" t="shared" si="9" ref="B105:B123">IF(AA105="-","",(CONCATENATE(C105," ",AA105,", ")))</f>
        <v>Buraschi , </v>
      </c>
      <c r="C105" s="188" t="s">
        <v>251</v>
      </c>
      <c r="D105" s="188" t="s">
        <v>21</v>
      </c>
      <c r="E105" s="188" t="s">
        <v>230</v>
      </c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>
        <f aca="true" t="shared" si="10" ref="AB105:AB123">SUM(F105:AA105)</f>
        <v>0</v>
      </c>
      <c r="AC105" s="190" t="e">
        <f aca="true" t="shared" si="11" ref="AC105:AC123">AB105/(COUNTIF(F105:Y105,"&gt;=0"))</f>
        <v>#DIV/0!</v>
      </c>
    </row>
    <row r="106" spans="1:29" s="78" customFormat="1" ht="12.75">
      <c r="A106" s="186" t="str">
        <f t="shared" si="8"/>
        <v>Buraschi , Cantarelli , </v>
      </c>
      <c r="B106" s="187" t="str">
        <f t="shared" si="9"/>
        <v>Cantarelli , </v>
      </c>
      <c r="C106" s="188" t="s">
        <v>250</v>
      </c>
      <c r="D106" s="188" t="s">
        <v>73</v>
      </c>
      <c r="E106" s="188" t="s">
        <v>230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>
        <f t="shared" si="10"/>
        <v>0</v>
      </c>
      <c r="AC106" s="190" t="e">
        <f t="shared" si="11"/>
        <v>#DIV/0!</v>
      </c>
    </row>
    <row r="107" spans="1:29" s="78" customFormat="1" ht="12.75">
      <c r="A107" s="186" t="str">
        <f t="shared" si="8"/>
        <v>Buraschi , Cantarelli , Castagnini , </v>
      </c>
      <c r="B107" s="187" t="str">
        <f t="shared" si="9"/>
        <v>Castagnini , </v>
      </c>
      <c r="C107" s="188" t="s">
        <v>374</v>
      </c>
      <c r="D107" s="188" t="s">
        <v>15</v>
      </c>
      <c r="E107" s="188" t="s">
        <v>230</v>
      </c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91"/>
      <c r="AA107" s="189"/>
      <c r="AB107" s="189">
        <f t="shared" si="10"/>
        <v>0</v>
      </c>
      <c r="AC107" s="190" t="e">
        <f t="shared" si="11"/>
        <v>#DIV/0!</v>
      </c>
    </row>
    <row r="108" spans="1:29" s="78" customFormat="1" ht="12.75">
      <c r="A108" s="186" t="str">
        <f t="shared" si="8"/>
        <v>Buraschi , Cantarelli , Castagnini , Conti , </v>
      </c>
      <c r="B108" s="187" t="str">
        <f t="shared" si="9"/>
        <v>Conti , </v>
      </c>
      <c r="C108" s="188" t="s">
        <v>120</v>
      </c>
      <c r="D108" s="188" t="s">
        <v>8</v>
      </c>
      <c r="E108" s="188" t="s">
        <v>230</v>
      </c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>
        <f t="shared" si="10"/>
        <v>0</v>
      </c>
      <c r="AC108" s="190" t="e">
        <f t="shared" si="11"/>
        <v>#DIV/0!</v>
      </c>
    </row>
    <row r="109" spans="1:29" s="78" customFormat="1" ht="12.75">
      <c r="A109" s="186" t="str">
        <f t="shared" si="8"/>
        <v>Buraschi , Cantarelli , Castagnini , Conti , Frascari , </v>
      </c>
      <c r="B109" s="187" t="str">
        <f t="shared" si="9"/>
        <v>Frascari , </v>
      </c>
      <c r="C109" s="188" t="s">
        <v>742</v>
      </c>
      <c r="D109" s="188" t="s">
        <v>10</v>
      </c>
      <c r="E109" s="188" t="s">
        <v>230</v>
      </c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>
        <f t="shared" si="10"/>
        <v>0</v>
      </c>
      <c r="AC109" s="190" t="e">
        <f t="shared" si="11"/>
        <v>#DIV/0!</v>
      </c>
    </row>
    <row r="110" spans="1:29" s="78" customFormat="1" ht="12.75">
      <c r="A110" s="186" t="str">
        <f t="shared" si="8"/>
        <v>Buraschi , Cantarelli , Castagnini , Conti , Frascari , Giovagnoni , </v>
      </c>
      <c r="B110" s="187" t="str">
        <f t="shared" si="9"/>
        <v>Giovagnoni , </v>
      </c>
      <c r="C110" s="188" t="s">
        <v>741</v>
      </c>
      <c r="D110" s="188" t="s">
        <v>397</v>
      </c>
      <c r="E110" s="188" t="s">
        <v>230</v>
      </c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>
        <f t="shared" si="10"/>
        <v>0</v>
      </c>
      <c r="AC110" s="190" t="e">
        <f t="shared" si="11"/>
        <v>#DIV/0!</v>
      </c>
    </row>
    <row r="111" spans="1:29" s="78" customFormat="1" ht="12.75">
      <c r="A111" s="186" t="str">
        <f t="shared" si="8"/>
        <v>Buraschi , Cantarelli , Castagnini , Conti , Frascari , Giovagnoni , Grandi , </v>
      </c>
      <c r="B111" s="187" t="str">
        <f t="shared" si="9"/>
        <v>Grandi , </v>
      </c>
      <c r="C111" s="188" t="s">
        <v>7</v>
      </c>
      <c r="D111" s="188" t="s">
        <v>71</v>
      </c>
      <c r="E111" s="188" t="s">
        <v>230</v>
      </c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>
        <f t="shared" si="10"/>
        <v>0</v>
      </c>
      <c r="AC111" s="190" t="e">
        <f t="shared" si="11"/>
        <v>#DIV/0!</v>
      </c>
    </row>
    <row r="112" spans="1:29" s="78" customFormat="1" ht="12.75">
      <c r="A112" s="186" t="str">
        <f t="shared" si="8"/>
        <v>Buraschi , Cantarelli , Castagnini , Conti , Frascari , Giovagnoni , Grandi , Lama , </v>
      </c>
      <c r="B112" s="187" t="str">
        <f t="shared" si="9"/>
        <v>Lama , </v>
      </c>
      <c r="C112" s="188" t="s">
        <v>373</v>
      </c>
      <c r="D112" s="188" t="s">
        <v>23</v>
      </c>
      <c r="E112" s="188" t="s">
        <v>230</v>
      </c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>
        <f t="shared" si="10"/>
        <v>0</v>
      </c>
      <c r="AC112" s="190" t="e">
        <f t="shared" si="11"/>
        <v>#DIV/0!</v>
      </c>
    </row>
    <row r="113" spans="1:29" s="78" customFormat="1" ht="12.75">
      <c r="A113" s="186" t="str">
        <f t="shared" si="8"/>
        <v>Buraschi , Cantarelli , Castagnini , Conti , Frascari , Giovagnoni , Grandi , Lama , Lentini , </v>
      </c>
      <c r="B113" s="187" t="str">
        <f t="shared" si="9"/>
        <v>Lentini , </v>
      </c>
      <c r="C113" s="188" t="s">
        <v>398</v>
      </c>
      <c r="D113" s="188" t="s">
        <v>12</v>
      </c>
      <c r="E113" s="188" t="s">
        <v>230</v>
      </c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>
        <f t="shared" si="10"/>
        <v>0</v>
      </c>
      <c r="AC113" s="190" t="e">
        <f t="shared" si="11"/>
        <v>#DIV/0!</v>
      </c>
    </row>
    <row r="114" spans="1:29" s="78" customFormat="1" ht="12.75">
      <c r="A114" s="186" t="str">
        <f t="shared" si="8"/>
        <v>Buraschi , Cantarelli , Castagnini , Conti , Frascari , Giovagnoni , Grandi , Lama , Lentini , Mascagna , </v>
      </c>
      <c r="B114" s="187" t="str">
        <f t="shared" si="9"/>
        <v>Mascagna , </v>
      </c>
      <c r="C114" s="188" t="s">
        <v>738</v>
      </c>
      <c r="D114" s="188" t="s">
        <v>112</v>
      </c>
      <c r="E114" s="188" t="s">
        <v>230</v>
      </c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>
        <f t="shared" si="10"/>
        <v>0</v>
      </c>
      <c r="AC114" s="190" t="e">
        <f t="shared" si="11"/>
        <v>#DIV/0!</v>
      </c>
    </row>
    <row r="115" spans="1:29" s="78" customFormat="1" ht="12.75">
      <c r="A115" s="186" t="str">
        <f t="shared" si="8"/>
        <v>Buraschi , Cantarelli , Castagnini , Conti , Frascari , Giovagnoni , Grandi , Lama , Lentini , Mascagna , Meloni , </v>
      </c>
      <c r="B115" s="187" t="str">
        <f t="shared" si="9"/>
        <v>Meloni , </v>
      </c>
      <c r="C115" s="188" t="s">
        <v>399</v>
      </c>
      <c r="D115" s="188" t="s">
        <v>37</v>
      </c>
      <c r="E115" s="188" t="s">
        <v>230</v>
      </c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>
        <f t="shared" si="10"/>
        <v>0</v>
      </c>
      <c r="AC115" s="190" t="e">
        <f t="shared" si="11"/>
        <v>#DIV/0!</v>
      </c>
    </row>
    <row r="116" spans="1:29" s="78" customFormat="1" ht="12.75">
      <c r="A116" s="186" t="str">
        <f t="shared" si="8"/>
        <v>Buraschi , Cantarelli , Castagnini , Conti , Frascari , Giovagnoni , Grandi , Lama , Lentini , Mascagna , Meloni , Mirri , </v>
      </c>
      <c r="B116" s="187" t="str">
        <f t="shared" si="9"/>
        <v>Mirri , </v>
      </c>
      <c r="C116" s="188" t="s">
        <v>362</v>
      </c>
      <c r="D116" s="188" t="s">
        <v>363</v>
      </c>
      <c r="E116" s="188" t="s">
        <v>230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>
        <f t="shared" si="10"/>
        <v>0</v>
      </c>
      <c r="AC116" s="190" t="e">
        <f t="shared" si="11"/>
        <v>#DIV/0!</v>
      </c>
    </row>
    <row r="117" spans="1:29" s="78" customFormat="1" ht="12.75">
      <c r="A117" s="186" t="str">
        <f t="shared" si="8"/>
        <v>Buraschi , Cantarelli , Castagnini , Conti , Frascari , Giovagnoni , Grandi , Lama , Lentini , Mascagna , Meloni , Mirri , Montefiori , </v>
      </c>
      <c r="B117" s="187" t="str">
        <f t="shared" si="9"/>
        <v>Montefiori , </v>
      </c>
      <c r="C117" s="188" t="s">
        <v>740</v>
      </c>
      <c r="D117" s="188" t="s">
        <v>19</v>
      </c>
      <c r="E117" s="188" t="s">
        <v>230</v>
      </c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>
        <f t="shared" si="10"/>
        <v>0</v>
      </c>
      <c r="AC117" s="190" t="e">
        <f t="shared" si="11"/>
        <v>#DIV/0!</v>
      </c>
    </row>
    <row r="118" spans="1:29" s="78" customFormat="1" ht="12.75">
      <c r="A118" s="186" t="str">
        <f t="shared" si="8"/>
        <v>Buraschi , Cantarelli , Castagnini , Conti , Frascari , Giovagnoni , Grandi , Lama , Lentini , Mascagna , Meloni , Mirri , Montefiori , Odorici , </v>
      </c>
      <c r="B118" s="187" t="str">
        <f t="shared" si="9"/>
        <v>Odorici , </v>
      </c>
      <c r="C118" s="188" t="s">
        <v>739</v>
      </c>
      <c r="D118" s="188" t="s">
        <v>17</v>
      </c>
      <c r="E118" s="188" t="s">
        <v>230</v>
      </c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>
        <f t="shared" si="10"/>
        <v>0</v>
      </c>
      <c r="AC118" s="190" t="e">
        <f t="shared" si="11"/>
        <v>#DIV/0!</v>
      </c>
    </row>
    <row r="119" spans="1:29" s="78" customFormat="1" ht="12.75">
      <c r="A119" s="186" t="str">
        <f t="shared" si="8"/>
        <v>Buraschi , Cantarelli , Castagnini , Conti , Frascari , Giovagnoni , Grandi , Lama , Lentini , Mascagna , Meloni , Mirri , Montefiori , Odorici , Pazzeschi , </v>
      </c>
      <c r="B119" s="187" t="str">
        <f t="shared" si="9"/>
        <v>Pazzeschi , </v>
      </c>
      <c r="C119" s="188" t="s">
        <v>352</v>
      </c>
      <c r="D119" s="188" t="s">
        <v>353</v>
      </c>
      <c r="E119" s="188" t="s">
        <v>230</v>
      </c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>
        <f t="shared" si="10"/>
        <v>0</v>
      </c>
      <c r="AC119" s="190" t="e">
        <f t="shared" si="11"/>
        <v>#DIV/0!</v>
      </c>
    </row>
    <row r="120" spans="1:29" s="78" customFormat="1" ht="12.75">
      <c r="A120" s="186" t="str">
        <f t="shared" si="8"/>
        <v>Buraschi , Cantarelli , Castagnini , Conti , Frascari , Giovagnoni , Grandi , Lama , Lentini , Mascagna , Meloni , Mirri , Montefiori , Odorici , Pazzeschi , Piccolo , </v>
      </c>
      <c r="B120" s="187" t="str">
        <f t="shared" si="9"/>
        <v>Piccolo , </v>
      </c>
      <c r="C120" s="188" t="s">
        <v>453</v>
      </c>
      <c r="D120" s="188" t="s">
        <v>365</v>
      </c>
      <c r="E120" s="188" t="s">
        <v>230</v>
      </c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>
        <f t="shared" si="10"/>
        <v>0</v>
      </c>
      <c r="AC120" s="190" t="e">
        <f t="shared" si="11"/>
        <v>#DIV/0!</v>
      </c>
    </row>
    <row r="121" spans="1:29" s="78" customFormat="1" ht="12.75">
      <c r="A121" s="186" t="str">
        <f t="shared" si="8"/>
        <v>Buraschi , Cantarelli , Castagnini , Conti , Frascari , Giovagnoni , Grandi , Lama , Lentini , Mascagna , Meloni , Mirri , Montefiori , Odorici , Pazzeschi , Piccolo , Torreggiani , </v>
      </c>
      <c r="B121" s="187" t="str">
        <f t="shared" si="9"/>
        <v>Torreggiani , </v>
      </c>
      <c r="C121" s="188" t="s">
        <v>400</v>
      </c>
      <c r="D121" s="188" t="s">
        <v>32</v>
      </c>
      <c r="E121" s="188" t="s">
        <v>230</v>
      </c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>
        <f t="shared" si="10"/>
        <v>0</v>
      </c>
      <c r="AC121" s="190" t="e">
        <f t="shared" si="11"/>
        <v>#DIV/0!</v>
      </c>
    </row>
    <row r="122" spans="1:29" s="78" customFormat="1" ht="12.75">
      <c r="A122" s="186" t="str">
        <f t="shared" si="8"/>
        <v>Buraschi , Cantarelli , Castagnini , Conti , Frascari , Giovagnoni , Grandi , Lama , Lentini , Mascagna , Meloni , Mirri , Montefiori , Odorici , Pazzeschi , Piccolo , Torreggiani , Trocchi Mas. , </v>
      </c>
      <c r="B122" s="187" t="str">
        <f t="shared" si="9"/>
        <v>Trocchi Mas. , </v>
      </c>
      <c r="C122" s="188" t="s">
        <v>484</v>
      </c>
      <c r="D122" s="188" t="s">
        <v>28</v>
      </c>
      <c r="E122" s="188" t="s">
        <v>230</v>
      </c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>
        <f t="shared" si="10"/>
        <v>0</v>
      </c>
      <c r="AC122" s="190" t="e">
        <f t="shared" si="11"/>
        <v>#DIV/0!</v>
      </c>
    </row>
    <row r="123" spans="1:29" s="78" customFormat="1" ht="12.75">
      <c r="A123" s="186" t="str">
        <f t="shared" si="8"/>
        <v>Buraschi , Cantarelli , Castagnini , Conti , Frascari , Giovagnoni , Grandi , Lama , Lentini , Mascagna , Meloni , Mirri , Montefiori , Odorici , Pazzeschi , Piccolo , Torreggiani , Trocchi Mas. , Trocchi Mat. , </v>
      </c>
      <c r="B123" s="187" t="str">
        <f t="shared" si="9"/>
        <v>Trocchi Mat. , </v>
      </c>
      <c r="C123" s="188" t="s">
        <v>249</v>
      </c>
      <c r="D123" s="188" t="s">
        <v>57</v>
      </c>
      <c r="E123" s="188" t="s">
        <v>230</v>
      </c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>
        <f t="shared" si="10"/>
        <v>0</v>
      </c>
      <c r="AC123" s="190" t="e">
        <f t="shared" si="11"/>
        <v>#DIV/0!</v>
      </c>
    </row>
    <row r="124" spans="1:29" s="78" customFormat="1" ht="12.75">
      <c r="A124" s="181" t="str">
        <f t="shared" si="4"/>
        <v>Baccolini , </v>
      </c>
      <c r="B124" s="182" t="str">
        <f t="shared" si="5"/>
        <v>Baccolini , </v>
      </c>
      <c r="C124" s="183" t="s">
        <v>645</v>
      </c>
      <c r="D124" s="183" t="s">
        <v>23</v>
      </c>
      <c r="E124" s="183" t="s">
        <v>275</v>
      </c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>
        <f t="shared" si="6"/>
        <v>0</v>
      </c>
      <c r="AC124" s="185" t="e">
        <f t="shared" si="7"/>
        <v>#DIV/0!</v>
      </c>
    </row>
    <row r="125" spans="1:29" s="78" customFormat="1" ht="12.75">
      <c r="A125" s="181" t="str">
        <f t="shared" si="4"/>
        <v>Baccolini , Ballati , </v>
      </c>
      <c r="B125" s="182" t="str">
        <f t="shared" si="5"/>
        <v>Ballati , </v>
      </c>
      <c r="C125" s="183" t="s">
        <v>648</v>
      </c>
      <c r="D125" s="183" t="s">
        <v>649</v>
      </c>
      <c r="E125" s="183" t="s">
        <v>275</v>
      </c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>
        <f t="shared" si="6"/>
        <v>0</v>
      </c>
      <c r="AC125" s="185" t="e">
        <f t="shared" si="7"/>
        <v>#DIV/0!</v>
      </c>
    </row>
    <row r="126" spans="1:29" s="78" customFormat="1" ht="12.75">
      <c r="A126" s="181" t="str">
        <f t="shared" si="4"/>
        <v>Baccolini , Ballati , Bartolini , </v>
      </c>
      <c r="B126" s="182" t="str">
        <f t="shared" si="5"/>
        <v>Bartolini , </v>
      </c>
      <c r="C126" s="183" t="s">
        <v>647</v>
      </c>
      <c r="D126" s="183" t="s">
        <v>14</v>
      </c>
      <c r="E126" s="183" t="s">
        <v>275</v>
      </c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>
        <f t="shared" si="6"/>
        <v>0</v>
      </c>
      <c r="AC126" s="185" t="e">
        <f t="shared" si="7"/>
        <v>#DIV/0!</v>
      </c>
    </row>
    <row r="127" spans="1:29" s="78" customFormat="1" ht="12.75">
      <c r="A127" s="181" t="str">
        <f t="shared" si="4"/>
        <v>Baccolini , Ballati , Bartolini , Bonetti , </v>
      </c>
      <c r="B127" s="182" t="str">
        <f t="shared" si="5"/>
        <v>Bonetti , </v>
      </c>
      <c r="C127" s="183" t="s">
        <v>48</v>
      </c>
      <c r="D127" s="183" t="s">
        <v>27</v>
      </c>
      <c r="E127" s="183" t="s">
        <v>275</v>
      </c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>
        <f t="shared" si="6"/>
        <v>0</v>
      </c>
      <c r="AC127" s="185" t="e">
        <f t="shared" si="7"/>
        <v>#DIV/0!</v>
      </c>
    </row>
    <row r="128" spans="1:29" s="78" customFormat="1" ht="12.75">
      <c r="A128" s="181" t="str">
        <f t="shared" si="4"/>
        <v>Baccolini , Ballati , Bartolini , Bonetti , Cerioli M. , </v>
      </c>
      <c r="B128" s="182" t="str">
        <f t="shared" si="5"/>
        <v>Cerioli M. , </v>
      </c>
      <c r="C128" s="183" t="s">
        <v>338</v>
      </c>
      <c r="D128" s="183" t="s">
        <v>52</v>
      </c>
      <c r="E128" s="183" t="s">
        <v>275</v>
      </c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>
        <f t="shared" si="6"/>
        <v>0</v>
      </c>
      <c r="AC128" s="185" t="e">
        <f t="shared" si="7"/>
        <v>#DIV/0!</v>
      </c>
    </row>
    <row r="129" spans="1:29" s="78" customFormat="1" ht="12.75">
      <c r="A129" s="181" t="str">
        <f t="shared" si="4"/>
        <v>Baccolini , Ballati , Bartolini , Bonetti , Cerioli M. , Cerioli R. , </v>
      </c>
      <c r="B129" s="182" t="str">
        <f t="shared" si="5"/>
        <v>Cerioli R. , </v>
      </c>
      <c r="C129" s="183" t="s">
        <v>337</v>
      </c>
      <c r="D129" s="183" t="s">
        <v>22</v>
      </c>
      <c r="E129" s="183" t="s">
        <v>275</v>
      </c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>
        <f t="shared" si="6"/>
        <v>0</v>
      </c>
      <c r="AC129" s="185" t="e">
        <f t="shared" si="7"/>
        <v>#DIV/0!</v>
      </c>
    </row>
    <row r="130" spans="1:29" s="78" customFormat="1" ht="12.75">
      <c r="A130" s="181" t="str">
        <f aca="true" t="shared" si="12" ref="A130:A193">IF(E130&lt;&gt;E129,B130,CONCATENATE(A129,B130))</f>
        <v>Baccolini , Ballati , Bartolini , Bonetti , Cerioli M. , Cerioli R. , Chillo , </v>
      </c>
      <c r="B130" s="182" t="str">
        <f aca="true" t="shared" si="13" ref="B130:B193">IF(AA130="-","",(CONCATENATE(C130," ",AA130,", ")))</f>
        <v>Chillo , </v>
      </c>
      <c r="C130" s="183" t="s">
        <v>433</v>
      </c>
      <c r="D130" s="183" t="s">
        <v>57</v>
      </c>
      <c r="E130" s="183" t="s">
        <v>275</v>
      </c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>
        <f aca="true" t="shared" si="14" ref="AB130:AB193">SUM(F130:AA130)</f>
        <v>0</v>
      </c>
      <c r="AC130" s="185" t="e">
        <f aca="true" t="shared" si="15" ref="AC130:AC193">AB130/(COUNTIF(F130:Y130,"&gt;=0"))</f>
        <v>#DIV/0!</v>
      </c>
    </row>
    <row r="131" spans="1:29" s="78" customFormat="1" ht="12.75">
      <c r="A131" s="181" t="str">
        <f t="shared" si="12"/>
        <v>Baccolini , Ballati , Bartolini , Bonetti , Cerioli M. , Cerioli R. , Chillo , Daviero , </v>
      </c>
      <c r="B131" s="182" t="str">
        <f t="shared" si="13"/>
        <v>Daviero , </v>
      </c>
      <c r="C131" s="183" t="s">
        <v>371</v>
      </c>
      <c r="D131" s="183" t="s">
        <v>50</v>
      </c>
      <c r="E131" s="183" t="s">
        <v>275</v>
      </c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>
        <f t="shared" si="14"/>
        <v>0</v>
      </c>
      <c r="AC131" s="185" t="e">
        <f t="shared" si="15"/>
        <v>#DIV/0!</v>
      </c>
    </row>
    <row r="132" spans="1:29" s="78" customFormat="1" ht="12.75">
      <c r="A132" s="181" t="str">
        <f t="shared" si="12"/>
        <v>Baccolini , Ballati , Bartolini , Bonetti , Cerioli M. , Cerioli R. , Chillo , Daviero , Deri , </v>
      </c>
      <c r="B132" s="182" t="str">
        <f t="shared" si="13"/>
        <v>Deri , </v>
      </c>
      <c r="C132" s="183" t="s">
        <v>372</v>
      </c>
      <c r="D132" s="183" t="s">
        <v>22</v>
      </c>
      <c r="E132" s="183" t="s">
        <v>275</v>
      </c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>
        <f t="shared" si="14"/>
        <v>0</v>
      </c>
      <c r="AC132" s="185" t="e">
        <f t="shared" si="15"/>
        <v>#DIV/0!</v>
      </c>
    </row>
    <row r="133" spans="1:29" s="78" customFormat="1" ht="12.75">
      <c r="A133" s="181" t="str">
        <f t="shared" si="12"/>
        <v>Baccolini , Ballati , Bartolini , Bonetti , Cerioli M. , Cerioli R. , Chillo , Daviero , Deri , Farnè , </v>
      </c>
      <c r="B133" s="182" t="str">
        <f t="shared" si="13"/>
        <v>Farnè , </v>
      </c>
      <c r="C133" s="183" t="s">
        <v>423</v>
      </c>
      <c r="D133" s="183" t="s">
        <v>73</v>
      </c>
      <c r="E133" s="183" t="s">
        <v>275</v>
      </c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>
        <f t="shared" si="14"/>
        <v>0</v>
      </c>
      <c r="AC133" s="185" t="e">
        <f t="shared" si="15"/>
        <v>#DIV/0!</v>
      </c>
    </row>
    <row r="134" spans="1:29" s="78" customFormat="1" ht="12.75">
      <c r="A134" s="181" t="str">
        <f t="shared" si="12"/>
        <v>Baccolini , Ballati , Bartolini , Bonetti , Cerioli M. , Cerioli R. , Chillo , Daviero , Deri , Farnè , Grandi , </v>
      </c>
      <c r="B134" s="182" t="str">
        <f t="shared" si="13"/>
        <v>Grandi , </v>
      </c>
      <c r="C134" s="183" t="s">
        <v>7</v>
      </c>
      <c r="D134" s="183" t="s">
        <v>50</v>
      </c>
      <c r="E134" s="183" t="s">
        <v>275</v>
      </c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>
        <f t="shared" si="14"/>
        <v>0</v>
      </c>
      <c r="AC134" s="185" t="e">
        <f t="shared" si="15"/>
        <v>#DIV/0!</v>
      </c>
    </row>
    <row r="135" spans="1:29" s="78" customFormat="1" ht="12.75">
      <c r="A135" s="181" t="str">
        <f t="shared" si="12"/>
        <v>Baccolini , Ballati , Bartolini , Bonetti , Cerioli M. , Cerioli R. , Chillo , Daviero , Deri , Farnè , Grandi , Guidotti , </v>
      </c>
      <c r="B135" s="182" t="str">
        <f t="shared" si="13"/>
        <v>Guidotti , </v>
      </c>
      <c r="C135" s="183" t="s">
        <v>342</v>
      </c>
      <c r="D135" s="183" t="s">
        <v>32</v>
      </c>
      <c r="E135" s="183" t="s">
        <v>275</v>
      </c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>
        <f t="shared" si="14"/>
        <v>0</v>
      </c>
      <c r="AC135" s="185" t="e">
        <f t="shared" si="15"/>
        <v>#DIV/0!</v>
      </c>
    </row>
    <row r="136" spans="1:29" s="78" customFormat="1" ht="12.75">
      <c r="A136" s="181" t="str">
        <f t="shared" si="12"/>
        <v>Baccolini , Ballati , Bartolini , Bonetti , Cerioli M. , Cerioli R. , Chillo , Daviero , Deri , Farnè , Grandi , Guidotti , Nanni , </v>
      </c>
      <c r="B136" s="182" t="str">
        <f t="shared" si="13"/>
        <v>Nanni , </v>
      </c>
      <c r="C136" s="183" t="s">
        <v>253</v>
      </c>
      <c r="D136" s="183" t="s">
        <v>15</v>
      </c>
      <c r="E136" s="183" t="s">
        <v>275</v>
      </c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>
        <f t="shared" si="14"/>
        <v>0</v>
      </c>
      <c r="AC136" s="185" t="e">
        <f t="shared" si="15"/>
        <v>#DIV/0!</v>
      </c>
    </row>
    <row r="137" spans="1:29" s="78" customFormat="1" ht="12.75">
      <c r="A137" s="181" t="str">
        <f t="shared" si="12"/>
        <v>Baccolini , Ballati , Bartolini , Bonetti , Cerioli M. , Cerioli R. , Chillo , Daviero , Deri , Farnè , Grandi , Guidotti , Nanni , Nanni , </v>
      </c>
      <c r="B137" s="182" t="str">
        <f t="shared" si="13"/>
        <v>Nanni , </v>
      </c>
      <c r="C137" s="183" t="s">
        <v>253</v>
      </c>
      <c r="D137" s="183" t="s">
        <v>15</v>
      </c>
      <c r="E137" s="183" t="s">
        <v>275</v>
      </c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>
        <f t="shared" si="14"/>
        <v>0</v>
      </c>
      <c r="AC137" s="185" t="e">
        <f t="shared" si="15"/>
        <v>#DIV/0!</v>
      </c>
    </row>
    <row r="138" spans="1:29" s="78" customFormat="1" ht="12.75">
      <c r="A138" s="181" t="str">
        <f t="shared" si="12"/>
        <v>Baccolini , Ballati , Bartolini , Bonetti , Cerioli M. , Cerioli R. , Chillo , Daviero , Deri , Farnè , Grandi , Guidotti , Nanni , Nanni , Palmieri , </v>
      </c>
      <c r="B138" s="182" t="str">
        <f t="shared" si="13"/>
        <v>Palmieri , </v>
      </c>
      <c r="C138" s="183" t="s">
        <v>432</v>
      </c>
      <c r="D138" s="183" t="s">
        <v>22</v>
      </c>
      <c r="E138" s="183" t="s">
        <v>275</v>
      </c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>
        <f t="shared" si="14"/>
        <v>0</v>
      </c>
      <c r="AC138" s="185" t="e">
        <f t="shared" si="15"/>
        <v>#DIV/0!</v>
      </c>
    </row>
    <row r="139" spans="1:29" s="78" customFormat="1" ht="12.75">
      <c r="A139" s="181" t="str">
        <f t="shared" si="12"/>
        <v>Baccolini , Ballati , Bartolini , Bonetti , Cerioli M. , Cerioli R. , Chillo , Daviero , Deri , Farnè , Grandi , Guidotti , Nanni , Nanni , Palmieri , Perla , </v>
      </c>
      <c r="B139" s="182" t="str">
        <f t="shared" si="13"/>
        <v>Perla , </v>
      </c>
      <c r="C139" s="183" t="s">
        <v>646</v>
      </c>
      <c r="D139" s="183" t="s">
        <v>336</v>
      </c>
      <c r="E139" s="183" t="s">
        <v>275</v>
      </c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>
        <f t="shared" si="14"/>
        <v>0</v>
      </c>
      <c r="AC139" s="185" t="e">
        <f t="shared" si="15"/>
        <v>#DIV/0!</v>
      </c>
    </row>
    <row r="140" spans="1:29" s="78" customFormat="1" ht="12.75">
      <c r="A140" s="181" t="str">
        <f t="shared" si="12"/>
        <v>Baccolini , Ballati , Bartolini , Bonetti , Cerioli M. , Cerioli R. , Chillo , Daviero , Deri , Farnè , Grandi , Guidotti , Nanni , Nanni , Palmieri , Perla , Pieri , </v>
      </c>
      <c r="B140" s="182" t="str">
        <f t="shared" si="13"/>
        <v>Pieri , </v>
      </c>
      <c r="C140" s="183" t="s">
        <v>340</v>
      </c>
      <c r="D140" s="183" t="s">
        <v>41</v>
      </c>
      <c r="E140" s="183" t="s">
        <v>275</v>
      </c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>
        <f t="shared" si="14"/>
        <v>0</v>
      </c>
      <c r="AC140" s="185" t="e">
        <f t="shared" si="15"/>
        <v>#DIV/0!</v>
      </c>
    </row>
    <row r="141" spans="1:29" s="78" customFormat="1" ht="12.75">
      <c r="A141" s="181" t="str">
        <f t="shared" si="12"/>
        <v>Baccolini , Ballati , Bartolini , Bonetti , Cerioli M. , Cerioli R. , Chillo , Daviero , Deri , Farnè , Grandi , Guidotti , Nanni , Nanni , Palmieri , Perla , Pieri , Sermenghi N. , </v>
      </c>
      <c r="B141" s="182" t="str">
        <f t="shared" si="13"/>
        <v>Sermenghi N. , </v>
      </c>
      <c r="C141" s="183" t="s">
        <v>344</v>
      </c>
      <c r="D141" s="183" t="s">
        <v>38</v>
      </c>
      <c r="E141" s="183" t="s">
        <v>275</v>
      </c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>
        <f t="shared" si="14"/>
        <v>0</v>
      </c>
      <c r="AC141" s="185" t="e">
        <f t="shared" si="15"/>
        <v>#DIV/0!</v>
      </c>
    </row>
    <row r="142" spans="1:29" s="78" customFormat="1" ht="12.75">
      <c r="A142" s="181" t="str">
        <f t="shared" si="12"/>
        <v>Baccolini , Ballati , Bartolini , Bonetti , Cerioli M. , Cerioli R. , Chillo , Daviero , Deri , Farnè , Grandi , Guidotti , Nanni , Nanni , Palmieri , Perla , Pieri , Sermenghi N. , Sermenghi S. , </v>
      </c>
      <c r="B142" s="182" t="str">
        <f t="shared" si="13"/>
        <v>Sermenghi S. , </v>
      </c>
      <c r="C142" s="183" t="s">
        <v>343</v>
      </c>
      <c r="D142" s="183" t="s">
        <v>8</v>
      </c>
      <c r="E142" s="183" t="s">
        <v>275</v>
      </c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>
        <f t="shared" si="14"/>
        <v>0</v>
      </c>
      <c r="AC142" s="185" t="e">
        <f t="shared" si="15"/>
        <v>#DIV/0!</v>
      </c>
    </row>
    <row r="143" spans="1:29" s="78" customFormat="1" ht="12.75">
      <c r="A143" s="181" t="str">
        <f t="shared" si="12"/>
        <v>Baccolini , Ballati , Bartolini , Bonetti , Cerioli M. , Cerioli R. , Chillo , Daviero , Deri , Farnè , Grandi , Guidotti , Nanni , Nanni , Palmieri , Perla , Pieri , Sermenghi N. , Sermenghi S. , Zamboni , </v>
      </c>
      <c r="B143" s="182" t="str">
        <f t="shared" si="13"/>
        <v>Zamboni , </v>
      </c>
      <c r="C143" s="183" t="s">
        <v>341</v>
      </c>
      <c r="D143" s="183" t="s">
        <v>11</v>
      </c>
      <c r="E143" s="183" t="s">
        <v>275</v>
      </c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>
        <f t="shared" si="14"/>
        <v>0</v>
      </c>
      <c r="AC143" s="185" t="e">
        <f t="shared" si="15"/>
        <v>#DIV/0!</v>
      </c>
    </row>
    <row r="144" spans="1:29" s="78" customFormat="1" ht="12.75">
      <c r="A144" s="186" t="str">
        <f t="shared" si="12"/>
        <v>Barbieri , </v>
      </c>
      <c r="B144" s="187" t="str">
        <f t="shared" si="13"/>
        <v>Barbieri , </v>
      </c>
      <c r="C144" s="188" t="s">
        <v>720</v>
      </c>
      <c r="D144" s="188" t="s">
        <v>13</v>
      </c>
      <c r="E144" s="188" t="s">
        <v>335</v>
      </c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>
        <f t="shared" si="14"/>
        <v>0</v>
      </c>
      <c r="AC144" s="190" t="e">
        <f t="shared" si="15"/>
        <v>#DIV/0!</v>
      </c>
    </row>
    <row r="145" spans="1:29" s="78" customFormat="1" ht="12.75">
      <c r="A145" s="186" t="str">
        <f t="shared" si="12"/>
        <v>Barbieri , Ben Naceur , </v>
      </c>
      <c r="B145" s="187" t="str">
        <f t="shared" si="13"/>
        <v>Ben Naceur , </v>
      </c>
      <c r="C145" s="188" t="s">
        <v>466</v>
      </c>
      <c r="D145" s="188" t="s">
        <v>395</v>
      </c>
      <c r="E145" s="188" t="s">
        <v>335</v>
      </c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>
        <f t="shared" si="14"/>
        <v>0</v>
      </c>
      <c r="AC145" s="190" t="e">
        <f t="shared" si="15"/>
        <v>#DIV/0!</v>
      </c>
    </row>
    <row r="146" spans="1:29" s="78" customFormat="1" ht="12.75">
      <c r="A146" s="186" t="str">
        <f t="shared" si="12"/>
        <v>Barbieri , Ben Naceur , Berardi , </v>
      </c>
      <c r="B146" s="187" t="str">
        <f t="shared" si="13"/>
        <v>Berardi , </v>
      </c>
      <c r="C146" s="188" t="s">
        <v>334</v>
      </c>
      <c r="D146" s="188" t="s">
        <v>40</v>
      </c>
      <c r="E146" s="188" t="s">
        <v>335</v>
      </c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>
        <f t="shared" si="14"/>
        <v>0</v>
      </c>
      <c r="AC146" s="190" t="e">
        <f t="shared" si="15"/>
        <v>#DIV/0!</v>
      </c>
    </row>
    <row r="147" spans="1:29" s="78" customFormat="1" ht="12.75">
      <c r="A147" s="186" t="str">
        <f t="shared" si="12"/>
        <v>Barbieri , Ben Naceur , Berardi , Campomori , </v>
      </c>
      <c r="B147" s="187" t="str">
        <f t="shared" si="13"/>
        <v>Campomori , </v>
      </c>
      <c r="C147" s="188" t="s">
        <v>54</v>
      </c>
      <c r="D147" s="188" t="s">
        <v>394</v>
      </c>
      <c r="E147" s="188" t="s">
        <v>335</v>
      </c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>
        <f t="shared" si="14"/>
        <v>0</v>
      </c>
      <c r="AC147" s="190" t="e">
        <f t="shared" si="15"/>
        <v>#DIV/0!</v>
      </c>
    </row>
    <row r="148" spans="1:29" s="78" customFormat="1" ht="12.75">
      <c r="A148" s="186" t="str">
        <f t="shared" si="12"/>
        <v>Barbieri , Ben Naceur , Berardi , Campomori , Dall'Olio , </v>
      </c>
      <c r="B148" s="187" t="str">
        <f t="shared" si="13"/>
        <v>Dall'Olio , </v>
      </c>
      <c r="C148" s="188" t="s">
        <v>347</v>
      </c>
      <c r="D148" s="188" t="s">
        <v>15</v>
      </c>
      <c r="E148" s="188" t="s">
        <v>335</v>
      </c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>
        <f t="shared" si="14"/>
        <v>0</v>
      </c>
      <c r="AC148" s="190" t="e">
        <f t="shared" si="15"/>
        <v>#DIV/0!</v>
      </c>
    </row>
    <row r="149" spans="1:29" s="78" customFormat="1" ht="12.75">
      <c r="A149" s="186" t="str">
        <f t="shared" si="12"/>
        <v>Barbieri , Ben Naceur , Berardi , Campomori , Dall'Olio , Lamanuzzi , </v>
      </c>
      <c r="B149" s="187" t="str">
        <f t="shared" si="13"/>
        <v>Lamanuzzi , </v>
      </c>
      <c r="C149" s="188" t="s">
        <v>717</v>
      </c>
      <c r="D149" s="188" t="s">
        <v>8</v>
      </c>
      <c r="E149" s="188" t="s">
        <v>335</v>
      </c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>
        <f t="shared" si="14"/>
        <v>0</v>
      </c>
      <c r="AC149" s="190" t="e">
        <f t="shared" si="15"/>
        <v>#DIV/0!</v>
      </c>
    </row>
    <row r="150" spans="1:29" s="78" customFormat="1" ht="12.75">
      <c r="A150" s="186" t="str">
        <f t="shared" si="12"/>
        <v>Barbieri , Ben Naceur , Berardi , Campomori , Dall'Olio , Lamanuzzi , Masi , </v>
      </c>
      <c r="B150" s="187" t="str">
        <f t="shared" si="13"/>
        <v>Masi , </v>
      </c>
      <c r="C150" s="188" t="s">
        <v>454</v>
      </c>
      <c r="D150" s="188" t="s">
        <v>462</v>
      </c>
      <c r="E150" s="188" t="s">
        <v>335</v>
      </c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>
        <f t="shared" si="14"/>
        <v>0</v>
      </c>
      <c r="AC150" s="190" t="e">
        <f t="shared" si="15"/>
        <v>#DIV/0!</v>
      </c>
    </row>
    <row r="151" spans="1:29" s="78" customFormat="1" ht="12.75">
      <c r="A151" s="186" t="str">
        <f t="shared" si="12"/>
        <v>Barbieri , Ben Naceur , Berardi , Campomori , Dall'Olio , Lamanuzzi , Masi , Monari , </v>
      </c>
      <c r="B151" s="187" t="str">
        <f t="shared" si="13"/>
        <v>Monari , </v>
      </c>
      <c r="C151" s="188" t="s">
        <v>718</v>
      </c>
      <c r="D151" s="188" t="s">
        <v>719</v>
      </c>
      <c r="E151" s="188" t="s">
        <v>335</v>
      </c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>
        <f t="shared" si="14"/>
        <v>0</v>
      </c>
      <c r="AC151" s="190" t="e">
        <f t="shared" si="15"/>
        <v>#DIV/0!</v>
      </c>
    </row>
    <row r="152" spans="1:29" s="78" customFormat="1" ht="12.75">
      <c r="A152" s="186" t="str">
        <f t="shared" si="12"/>
        <v>Barbieri , Ben Naceur , Berardi , Campomori , Dall'Olio , Lamanuzzi , Masi , Monari , Moscato , </v>
      </c>
      <c r="B152" s="187" t="str">
        <f t="shared" si="13"/>
        <v>Moscato , </v>
      </c>
      <c r="C152" s="188" t="s">
        <v>333</v>
      </c>
      <c r="D152" s="188" t="s">
        <v>241</v>
      </c>
      <c r="E152" s="188" t="s">
        <v>335</v>
      </c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>
        <f t="shared" si="14"/>
        <v>0</v>
      </c>
      <c r="AC152" s="190" t="e">
        <f t="shared" si="15"/>
        <v>#DIV/0!</v>
      </c>
    </row>
    <row r="153" spans="1:29" s="78" customFormat="1" ht="12.75">
      <c r="A153" s="186" t="str">
        <f t="shared" si="12"/>
        <v>Barbieri , Ben Naceur , Berardi , Campomori , Dall'Olio , Lamanuzzi , Masi , Monari , Moscato , Poletti , </v>
      </c>
      <c r="B153" s="187" t="str">
        <f t="shared" si="13"/>
        <v>Poletti , </v>
      </c>
      <c r="C153" s="188" t="s">
        <v>332</v>
      </c>
      <c r="D153" s="188" t="s">
        <v>215</v>
      </c>
      <c r="E153" s="188" t="s">
        <v>335</v>
      </c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>
        <f t="shared" si="14"/>
        <v>0</v>
      </c>
      <c r="AC153" s="190" t="e">
        <f t="shared" si="15"/>
        <v>#DIV/0!</v>
      </c>
    </row>
    <row r="154" spans="1:29" s="78" customFormat="1" ht="12.75">
      <c r="A154" s="186" t="str">
        <f t="shared" si="12"/>
        <v>Barbieri , Ben Naceur , Berardi , Campomori , Dall'Olio , Lamanuzzi , Masi , Monari , Moscato , Poletti , Ronchi , </v>
      </c>
      <c r="B154" s="187" t="str">
        <f t="shared" si="13"/>
        <v>Ronchi , </v>
      </c>
      <c r="C154" s="188" t="s">
        <v>51</v>
      </c>
      <c r="D154" s="188" t="s">
        <v>14</v>
      </c>
      <c r="E154" s="188" t="s">
        <v>335</v>
      </c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>
        <f t="shared" si="14"/>
        <v>0</v>
      </c>
      <c r="AC154" s="190" t="e">
        <f t="shared" si="15"/>
        <v>#DIV/0!</v>
      </c>
    </row>
    <row r="155" spans="1:29" s="78" customFormat="1" ht="12.75">
      <c r="A155" s="186" t="str">
        <f t="shared" si="12"/>
        <v>Barbieri , Ben Naceur , Berardi , Campomori , Dall'Olio , Lamanuzzi , Masi , Monari , Moscato , Poletti , Ronchi , Stinziani , </v>
      </c>
      <c r="B155" s="187" t="str">
        <f t="shared" si="13"/>
        <v>Stinziani , </v>
      </c>
      <c r="C155" s="188" t="s">
        <v>479</v>
      </c>
      <c r="D155" s="188" t="s">
        <v>480</v>
      </c>
      <c r="E155" s="188" t="s">
        <v>335</v>
      </c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>
        <f t="shared" si="14"/>
        <v>0</v>
      </c>
      <c r="AC155" s="190" t="e">
        <f t="shared" si="15"/>
        <v>#DIV/0!</v>
      </c>
    </row>
    <row r="156" spans="1:29" s="78" customFormat="1" ht="12.75">
      <c r="A156" s="186" t="str">
        <f t="shared" si="12"/>
        <v>Barbieri , Ben Naceur , Berardi , Campomori , Dall'Olio , Lamanuzzi , Masi , Monari , Moscato , Poletti , Ronchi , Stinziani , Tinti , </v>
      </c>
      <c r="B156" s="187" t="str">
        <f t="shared" si="13"/>
        <v>Tinti , </v>
      </c>
      <c r="C156" s="188" t="s">
        <v>463</v>
      </c>
      <c r="D156" s="188" t="s">
        <v>15</v>
      </c>
      <c r="E156" s="188" t="s">
        <v>335</v>
      </c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>
        <f t="shared" si="14"/>
        <v>0</v>
      </c>
      <c r="AC156" s="190" t="e">
        <f t="shared" si="15"/>
        <v>#DIV/0!</v>
      </c>
    </row>
    <row r="157" spans="1:29" s="78" customFormat="1" ht="12.75">
      <c r="A157" s="186" t="str">
        <f t="shared" si="12"/>
        <v>Barbieri , Ben Naceur , Berardi , Campomori , Dall'Olio , Lamanuzzi , Masi , Monari , Moscato , Poletti , Ronchi , Stinziani , Tinti , Turchi , </v>
      </c>
      <c r="B157" s="187" t="str">
        <f t="shared" si="13"/>
        <v>Turchi , </v>
      </c>
      <c r="C157" s="188" t="s">
        <v>715</v>
      </c>
      <c r="D157" s="188" t="s">
        <v>716</v>
      </c>
      <c r="E157" s="188" t="s">
        <v>335</v>
      </c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>
        <f t="shared" si="14"/>
        <v>0</v>
      </c>
      <c r="AC157" s="190" t="e">
        <f t="shared" si="15"/>
        <v>#DIV/0!</v>
      </c>
    </row>
    <row r="158" spans="1:29" s="78" customFormat="1" ht="12.75">
      <c r="A158" s="181" t="str">
        <f t="shared" si="12"/>
        <v>Baroncini , </v>
      </c>
      <c r="B158" s="182" t="str">
        <f t="shared" si="13"/>
        <v>Baroncini , </v>
      </c>
      <c r="C158" s="183" t="s">
        <v>33</v>
      </c>
      <c r="D158" s="183" t="s">
        <v>24</v>
      </c>
      <c r="E158" s="183" t="s">
        <v>642</v>
      </c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>
        <f t="shared" si="14"/>
        <v>0</v>
      </c>
      <c r="AC158" s="185" t="e">
        <f t="shared" si="15"/>
        <v>#DIV/0!</v>
      </c>
    </row>
    <row r="159" spans="1:29" s="78" customFormat="1" ht="12.75">
      <c r="A159" s="181" t="str">
        <f t="shared" si="12"/>
        <v>Baroncini , Bertuzzi , </v>
      </c>
      <c r="B159" s="182" t="str">
        <f t="shared" si="13"/>
        <v>Bertuzzi , </v>
      </c>
      <c r="C159" s="183" t="s">
        <v>455</v>
      </c>
      <c r="D159" s="183" t="s">
        <v>456</v>
      </c>
      <c r="E159" s="183" t="s">
        <v>642</v>
      </c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>
        <f t="shared" si="14"/>
        <v>0</v>
      </c>
      <c r="AC159" s="185" t="e">
        <f t="shared" si="15"/>
        <v>#DIV/0!</v>
      </c>
    </row>
    <row r="160" spans="1:29" s="78" customFormat="1" ht="12.75">
      <c r="A160" s="181" t="str">
        <f t="shared" si="12"/>
        <v>Baroncini , Bertuzzi , Brunori , </v>
      </c>
      <c r="B160" s="182" t="str">
        <f t="shared" si="13"/>
        <v>Brunori , </v>
      </c>
      <c r="C160" s="183" t="s">
        <v>119</v>
      </c>
      <c r="D160" s="183" t="s">
        <v>22</v>
      </c>
      <c r="E160" s="183" t="s">
        <v>642</v>
      </c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>
        <f t="shared" si="14"/>
        <v>0</v>
      </c>
      <c r="AC160" s="185" t="e">
        <f t="shared" si="15"/>
        <v>#DIV/0!</v>
      </c>
    </row>
    <row r="161" spans="1:29" s="78" customFormat="1" ht="12.75">
      <c r="A161" s="181" t="str">
        <f t="shared" si="12"/>
        <v>Baroncini , Bertuzzi , Brunori , Campanella , </v>
      </c>
      <c r="B161" s="182" t="str">
        <f t="shared" si="13"/>
        <v>Campanella , </v>
      </c>
      <c r="C161" s="183" t="s">
        <v>671</v>
      </c>
      <c r="D161" s="183" t="s">
        <v>50</v>
      </c>
      <c r="E161" s="183" t="s">
        <v>642</v>
      </c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>
        <f t="shared" si="14"/>
        <v>0</v>
      </c>
      <c r="AC161" s="185" t="e">
        <f t="shared" si="15"/>
        <v>#DIV/0!</v>
      </c>
    </row>
    <row r="162" spans="1:29" s="78" customFormat="1" ht="12.75">
      <c r="A162" s="181" t="str">
        <f t="shared" si="12"/>
        <v>Baroncini , Bertuzzi , Brunori , Campanella , Carpigiani , </v>
      </c>
      <c r="B162" s="182" t="str">
        <f t="shared" si="13"/>
        <v>Carpigiani , </v>
      </c>
      <c r="C162" s="183" t="s">
        <v>47</v>
      </c>
      <c r="D162" s="183" t="s">
        <v>19</v>
      </c>
      <c r="E162" s="183" t="s">
        <v>642</v>
      </c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>
        <f t="shared" si="14"/>
        <v>0</v>
      </c>
      <c r="AC162" s="185" t="e">
        <f t="shared" si="15"/>
        <v>#DIV/0!</v>
      </c>
    </row>
    <row r="163" spans="1:29" s="78" customFormat="1" ht="12.75">
      <c r="A163" s="181" t="str">
        <f t="shared" si="12"/>
        <v>Baroncini , Bertuzzi , Brunori , Campanella , Carpigiani , Franzoni , </v>
      </c>
      <c r="B163" s="182" t="str">
        <f t="shared" si="13"/>
        <v>Franzoni , </v>
      </c>
      <c r="C163" s="183" t="s">
        <v>245</v>
      </c>
      <c r="D163" s="183" t="s">
        <v>14</v>
      </c>
      <c r="E163" s="183" t="s">
        <v>642</v>
      </c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>
        <f t="shared" si="14"/>
        <v>0</v>
      </c>
      <c r="AC163" s="185" t="e">
        <f t="shared" si="15"/>
        <v>#DIV/0!</v>
      </c>
    </row>
    <row r="164" spans="1:29" s="78" customFormat="1" ht="12.75">
      <c r="A164" s="181" t="str">
        <f t="shared" si="12"/>
        <v>Baroncini , Bertuzzi , Brunori , Campanella , Carpigiani , Franzoni , Gordini , </v>
      </c>
      <c r="B164" s="182" t="str">
        <f t="shared" si="13"/>
        <v>Gordini , </v>
      </c>
      <c r="C164" s="183" t="s">
        <v>457</v>
      </c>
      <c r="D164" s="183" t="s">
        <v>9</v>
      </c>
      <c r="E164" s="183" t="s">
        <v>642</v>
      </c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>
        <f t="shared" si="14"/>
        <v>0</v>
      </c>
      <c r="AC164" s="185" t="e">
        <f t="shared" si="15"/>
        <v>#DIV/0!</v>
      </c>
    </row>
    <row r="165" spans="1:29" s="78" customFormat="1" ht="12.75">
      <c r="A165" s="181" t="str">
        <f t="shared" si="12"/>
        <v>Baroncini , Bertuzzi , Brunori , Campanella , Carpigiani , Franzoni , Gordini , Lanzoni , </v>
      </c>
      <c r="B165" s="182" t="str">
        <f t="shared" si="13"/>
        <v>Lanzoni , </v>
      </c>
      <c r="C165" s="183" t="s">
        <v>36</v>
      </c>
      <c r="D165" s="183" t="s">
        <v>15</v>
      </c>
      <c r="E165" s="183" t="s">
        <v>642</v>
      </c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>
        <f t="shared" si="14"/>
        <v>0</v>
      </c>
      <c r="AC165" s="185" t="e">
        <f t="shared" si="15"/>
        <v>#DIV/0!</v>
      </c>
    </row>
    <row r="166" spans="1:29" s="78" customFormat="1" ht="12.75">
      <c r="A166" s="181" t="str">
        <f t="shared" si="12"/>
        <v>Baroncini , Bertuzzi , Brunori , Campanella , Carpigiani , Franzoni , Gordini , Lanzoni , Machirelli , </v>
      </c>
      <c r="B166" s="182" t="str">
        <f t="shared" si="13"/>
        <v>Machirelli , </v>
      </c>
      <c r="C166" s="183" t="s">
        <v>465</v>
      </c>
      <c r="D166" s="183" t="s">
        <v>440</v>
      </c>
      <c r="E166" s="183" t="s">
        <v>642</v>
      </c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>
        <f t="shared" si="14"/>
        <v>0</v>
      </c>
      <c r="AC166" s="185" t="e">
        <f t="shared" si="15"/>
        <v>#DIV/0!</v>
      </c>
    </row>
    <row r="167" spans="1:29" s="78" customFormat="1" ht="12.75">
      <c r="A167" s="181" t="str">
        <f t="shared" si="12"/>
        <v>Baroncini , Bertuzzi , Brunori , Campanella , Carpigiani , Franzoni , Gordini , Lanzoni , Machirelli , Mariani , </v>
      </c>
      <c r="B167" s="182" t="str">
        <f t="shared" si="13"/>
        <v>Mariani , </v>
      </c>
      <c r="C167" s="183" t="s">
        <v>254</v>
      </c>
      <c r="D167" s="183" t="s">
        <v>15</v>
      </c>
      <c r="E167" s="183" t="s">
        <v>642</v>
      </c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>
        <f t="shared" si="14"/>
        <v>0</v>
      </c>
      <c r="AC167" s="185" t="e">
        <f t="shared" si="15"/>
        <v>#DIV/0!</v>
      </c>
    </row>
    <row r="168" spans="1:29" s="78" customFormat="1" ht="12.75">
      <c r="A168" s="181" t="str">
        <f t="shared" si="12"/>
        <v>Baroncini , Bertuzzi , Brunori , Campanella , Carpigiani , Franzoni , Gordini , Lanzoni , Machirelli , Mariani , Mazzieri , </v>
      </c>
      <c r="B168" s="182" t="str">
        <f t="shared" si="13"/>
        <v>Mazzieri , </v>
      </c>
      <c r="C168" s="183" t="s">
        <v>31</v>
      </c>
      <c r="D168" s="183" t="s">
        <v>14</v>
      </c>
      <c r="E168" s="183" t="s">
        <v>642</v>
      </c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>
        <f t="shared" si="14"/>
        <v>0</v>
      </c>
      <c r="AC168" s="185" t="e">
        <f t="shared" si="15"/>
        <v>#DIV/0!</v>
      </c>
    </row>
    <row r="169" spans="1:29" s="78" customFormat="1" ht="12.75">
      <c r="A169" s="181" t="str">
        <f t="shared" si="12"/>
        <v>Baroncini , Bertuzzi , Brunori , Campanella , Carpigiani , Franzoni , Gordini , Lanzoni , Machirelli , Mariani , Mazzieri , Montroni , </v>
      </c>
      <c r="B169" s="182" t="str">
        <f t="shared" si="13"/>
        <v>Montroni , </v>
      </c>
      <c r="C169" s="183" t="s">
        <v>672</v>
      </c>
      <c r="D169" s="183" t="s">
        <v>71</v>
      </c>
      <c r="E169" s="183" t="s">
        <v>642</v>
      </c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>
        <f t="shared" si="14"/>
        <v>0</v>
      </c>
      <c r="AC169" s="185" t="e">
        <f t="shared" si="15"/>
        <v>#DIV/0!</v>
      </c>
    </row>
    <row r="170" spans="1:29" s="78" customFormat="1" ht="12.75">
      <c r="A170" s="181" t="str">
        <f t="shared" si="12"/>
        <v>Baroncini , Bertuzzi , Brunori , Campanella , Carpigiani , Franzoni , Gordini , Lanzoni , Machirelli , Mariani , Mazzieri , Montroni , Patuelli L. , </v>
      </c>
      <c r="B170" s="182" t="str">
        <f t="shared" si="13"/>
        <v>Patuelli L. , </v>
      </c>
      <c r="C170" s="183" t="s">
        <v>673</v>
      </c>
      <c r="D170" s="183" t="s">
        <v>15</v>
      </c>
      <c r="E170" s="183" t="s">
        <v>642</v>
      </c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>
        <f t="shared" si="14"/>
        <v>0</v>
      </c>
      <c r="AC170" s="185" t="e">
        <f t="shared" si="15"/>
        <v>#DIV/0!</v>
      </c>
    </row>
    <row r="171" spans="1:29" s="78" customFormat="1" ht="12.75">
      <c r="A171" s="181" t="str">
        <f t="shared" si="12"/>
        <v>Baroncini , Bertuzzi , Brunori , Campanella , Carpigiani , Franzoni , Gordini , Lanzoni , Machirelli , Mariani , Mazzieri , Montroni , Patuelli L. , Patuelli M. , </v>
      </c>
      <c r="B171" s="182" t="str">
        <f t="shared" si="13"/>
        <v>Patuelli M. , </v>
      </c>
      <c r="C171" s="183" t="s">
        <v>117</v>
      </c>
      <c r="D171" s="183" t="s">
        <v>14</v>
      </c>
      <c r="E171" s="183" t="s">
        <v>642</v>
      </c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>
        <f t="shared" si="14"/>
        <v>0</v>
      </c>
      <c r="AC171" s="185" t="e">
        <f t="shared" si="15"/>
        <v>#DIV/0!</v>
      </c>
    </row>
    <row r="172" spans="1:29" s="78" customFormat="1" ht="12.75">
      <c r="A172" s="181" t="str">
        <f t="shared" si="12"/>
        <v>Baroncini , Bertuzzi , Brunori , Campanella , Carpigiani , Franzoni , Gordini , Lanzoni , Machirelli , Mariani , Mazzieri , Montroni , Patuelli L. , Patuelli M. , Ragazzini , </v>
      </c>
      <c r="B172" s="182" t="str">
        <f t="shared" si="13"/>
        <v>Ragazzini , </v>
      </c>
      <c r="C172" s="183" t="s">
        <v>248</v>
      </c>
      <c r="D172" s="183" t="s">
        <v>8</v>
      </c>
      <c r="E172" s="183" t="s">
        <v>642</v>
      </c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>
        <f t="shared" si="14"/>
        <v>0</v>
      </c>
      <c r="AC172" s="185" t="e">
        <f t="shared" si="15"/>
        <v>#DIV/0!</v>
      </c>
    </row>
    <row r="173" spans="1:29" s="78" customFormat="1" ht="12.75">
      <c r="A173" s="181" t="str">
        <f t="shared" si="12"/>
        <v>Baroncini , Bertuzzi , Brunori , Campanella , Carpigiani , Franzoni , Gordini , Lanzoni , Machirelli , Mariani , Mazzieri , Montroni , Patuelli L. , Patuelli M. , Ragazzini , Resta , </v>
      </c>
      <c r="B173" s="182" t="str">
        <f t="shared" si="13"/>
        <v>Resta , </v>
      </c>
      <c r="C173" s="183" t="s">
        <v>56</v>
      </c>
      <c r="D173" s="183" t="s">
        <v>674</v>
      </c>
      <c r="E173" s="183" t="s">
        <v>642</v>
      </c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>
        <f t="shared" si="14"/>
        <v>0</v>
      </c>
      <c r="AC173" s="185" t="e">
        <f t="shared" si="15"/>
        <v>#DIV/0!</v>
      </c>
    </row>
    <row r="174" spans="1:29" s="78" customFormat="1" ht="12.75">
      <c r="A174" s="181" t="str">
        <f t="shared" si="12"/>
        <v>Baroncini , Bertuzzi , Brunori , Campanella , Carpigiani , Franzoni , Gordini , Lanzoni , Machirelli , Mariani , Mazzieri , Montroni , Patuelli L. , Patuelli M. , Ragazzini , Resta , Santi , </v>
      </c>
      <c r="B174" s="182" t="str">
        <f t="shared" si="13"/>
        <v>Santi , </v>
      </c>
      <c r="C174" s="183" t="s">
        <v>62</v>
      </c>
      <c r="D174" s="183" t="s">
        <v>11</v>
      </c>
      <c r="E174" s="183" t="s">
        <v>642</v>
      </c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>
        <f t="shared" si="14"/>
        <v>0</v>
      </c>
      <c r="AC174" s="185" t="e">
        <f t="shared" si="15"/>
        <v>#DIV/0!</v>
      </c>
    </row>
    <row r="175" spans="1:29" s="78" customFormat="1" ht="12.75">
      <c r="A175" s="181" t="str">
        <f t="shared" si="12"/>
        <v>Baroncini , Bertuzzi , Brunori , Campanella , Carpigiani , Franzoni , Gordini , Lanzoni , Machirelli , Mariani , Mazzieri , Montroni , Patuelli L. , Patuelli M. , Ragazzini , Resta , Santi , Tabanelli , </v>
      </c>
      <c r="B175" s="182" t="str">
        <f t="shared" si="13"/>
        <v>Tabanelli , </v>
      </c>
      <c r="C175" s="183" t="s">
        <v>34</v>
      </c>
      <c r="D175" s="183" t="s">
        <v>13</v>
      </c>
      <c r="E175" s="183" t="s">
        <v>642</v>
      </c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>
        <f t="shared" si="14"/>
        <v>0</v>
      </c>
      <c r="AC175" s="185" t="e">
        <f t="shared" si="15"/>
        <v>#DIV/0!</v>
      </c>
    </row>
    <row r="176" spans="1:29" s="78" customFormat="1" ht="12.75">
      <c r="A176" s="181" t="str">
        <f t="shared" si="12"/>
        <v>Baroncini , Bertuzzi , Brunori , Campanella , Carpigiani , Franzoni , Gordini , Lanzoni , Machirelli , Mariani , Mazzieri , Montroni , Patuelli L. , Patuelli M. , Ragazzini , Resta , Santi , Tabanelli , Venturini , </v>
      </c>
      <c r="B176" s="182" t="str">
        <f t="shared" si="13"/>
        <v>Venturini , </v>
      </c>
      <c r="C176" s="183" t="s">
        <v>246</v>
      </c>
      <c r="D176" s="183" t="s">
        <v>247</v>
      </c>
      <c r="E176" s="183" t="s">
        <v>642</v>
      </c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>
        <f t="shared" si="14"/>
        <v>0</v>
      </c>
      <c r="AC176" s="185" t="e">
        <f t="shared" si="15"/>
        <v>#DIV/0!</v>
      </c>
    </row>
    <row r="177" spans="1:29" s="78" customFormat="1" ht="12.75">
      <c r="A177" s="186" t="str">
        <f t="shared" si="12"/>
        <v>Baldisserri , </v>
      </c>
      <c r="B177" s="187" t="str">
        <f t="shared" si="13"/>
        <v>Baldisserri , </v>
      </c>
      <c r="C177" s="188" t="s">
        <v>35</v>
      </c>
      <c r="D177" s="188" t="s">
        <v>20</v>
      </c>
      <c r="E177" s="188" t="s">
        <v>259</v>
      </c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>
        <f t="shared" si="14"/>
        <v>0</v>
      </c>
      <c r="AC177" s="190" t="e">
        <f t="shared" si="15"/>
        <v>#DIV/0!</v>
      </c>
    </row>
    <row r="178" spans="1:29" s="78" customFormat="1" ht="12.75">
      <c r="A178" s="186" t="str">
        <f t="shared" si="12"/>
        <v>Baldisserri , Baroncini , </v>
      </c>
      <c r="B178" s="187" t="str">
        <f t="shared" si="13"/>
        <v>Baroncini , </v>
      </c>
      <c r="C178" s="188" t="s">
        <v>33</v>
      </c>
      <c r="D178" s="188" t="s">
        <v>18</v>
      </c>
      <c r="E178" s="188" t="s">
        <v>259</v>
      </c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>
        <f t="shared" si="14"/>
        <v>0</v>
      </c>
      <c r="AC178" s="190" t="e">
        <f t="shared" si="15"/>
        <v>#DIV/0!</v>
      </c>
    </row>
    <row r="179" spans="1:29" s="78" customFormat="1" ht="12.75">
      <c r="A179" s="186" t="str">
        <f t="shared" si="12"/>
        <v>Baldisserri , Baroncini , Bellini , </v>
      </c>
      <c r="B179" s="187" t="str">
        <f t="shared" si="13"/>
        <v>Bellini , </v>
      </c>
      <c r="C179" s="188" t="s">
        <v>724</v>
      </c>
      <c r="D179" s="188" t="s">
        <v>21</v>
      </c>
      <c r="E179" s="188" t="s">
        <v>259</v>
      </c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>
        <f t="shared" si="14"/>
        <v>0</v>
      </c>
      <c r="AC179" s="190" t="e">
        <f t="shared" si="15"/>
        <v>#DIV/0!</v>
      </c>
    </row>
    <row r="180" spans="1:29" s="78" customFormat="1" ht="12.75">
      <c r="A180" s="186" t="str">
        <f t="shared" si="12"/>
        <v>Baldisserri , Baroncini , Bellini , Brunori A. , </v>
      </c>
      <c r="B180" s="187" t="str">
        <f t="shared" si="13"/>
        <v>Brunori A. , </v>
      </c>
      <c r="C180" s="188" t="s">
        <v>459</v>
      </c>
      <c r="D180" s="188" t="s">
        <v>10</v>
      </c>
      <c r="E180" s="188" t="s">
        <v>259</v>
      </c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>
        <f t="shared" si="14"/>
        <v>0</v>
      </c>
      <c r="AC180" s="190" t="e">
        <f t="shared" si="15"/>
        <v>#DIV/0!</v>
      </c>
    </row>
    <row r="181" spans="1:29" s="78" customFormat="1" ht="12.75">
      <c r="A181" s="186" t="str">
        <f t="shared" si="12"/>
        <v>Baldisserri , Baroncini , Bellini , Brunori A. , Brunori M. , </v>
      </c>
      <c r="B181" s="187" t="str">
        <f t="shared" si="13"/>
        <v>Brunori M. , </v>
      </c>
      <c r="C181" s="188" t="s">
        <v>460</v>
      </c>
      <c r="D181" s="188" t="s">
        <v>14</v>
      </c>
      <c r="E181" s="188" t="s">
        <v>259</v>
      </c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>
        <f t="shared" si="14"/>
        <v>0</v>
      </c>
      <c r="AC181" s="190" t="e">
        <f t="shared" si="15"/>
        <v>#DIV/0!</v>
      </c>
    </row>
    <row r="182" spans="1:29" s="78" customFormat="1" ht="12.75">
      <c r="A182" s="186" t="str">
        <f t="shared" si="12"/>
        <v>Baldisserri , Baroncini , Bellini , Brunori A. , Brunori M. , Calderan , </v>
      </c>
      <c r="B182" s="187" t="str">
        <f t="shared" si="13"/>
        <v>Calderan , </v>
      </c>
      <c r="C182" s="188" t="s">
        <v>725</v>
      </c>
      <c r="D182" s="188" t="s">
        <v>25</v>
      </c>
      <c r="E182" s="188" t="s">
        <v>259</v>
      </c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>
        <f t="shared" si="14"/>
        <v>0</v>
      </c>
      <c r="AC182" s="190" t="e">
        <f t="shared" si="15"/>
        <v>#DIV/0!</v>
      </c>
    </row>
    <row r="183" spans="1:29" s="78" customFormat="1" ht="12.75">
      <c r="A183" s="186" t="str">
        <f t="shared" si="12"/>
        <v>Baldisserri , Baroncini , Bellini , Brunori A. , Brunori M. , Calderan , Campomori , </v>
      </c>
      <c r="B183" s="187" t="str">
        <f t="shared" si="13"/>
        <v>Campomori , </v>
      </c>
      <c r="C183" s="188" t="s">
        <v>54</v>
      </c>
      <c r="D183" s="188" t="s">
        <v>10</v>
      </c>
      <c r="E183" s="188" t="s">
        <v>259</v>
      </c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>
        <f t="shared" si="14"/>
        <v>0</v>
      </c>
      <c r="AC183" s="190" t="e">
        <f t="shared" si="15"/>
        <v>#DIV/0!</v>
      </c>
    </row>
    <row r="184" spans="1:29" s="78" customFormat="1" ht="12.75">
      <c r="A184" s="186" t="str">
        <f t="shared" si="12"/>
        <v>Baldisserri , Baroncini , Bellini , Brunori A. , Brunori M. , Calderan , Campomori , Creti , </v>
      </c>
      <c r="B184" s="187" t="str">
        <f t="shared" si="13"/>
        <v>Creti , </v>
      </c>
      <c r="C184" s="188" t="s">
        <v>396</v>
      </c>
      <c r="D184" s="188" t="s">
        <v>397</v>
      </c>
      <c r="E184" s="188" t="s">
        <v>259</v>
      </c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>
        <f t="shared" si="14"/>
        <v>0</v>
      </c>
      <c r="AC184" s="190" t="e">
        <f t="shared" si="15"/>
        <v>#DIV/0!</v>
      </c>
    </row>
    <row r="185" spans="1:29" s="78" customFormat="1" ht="12.75">
      <c r="A185" s="186" t="str">
        <f t="shared" si="12"/>
        <v>Baldisserri , Baroncini , Bellini , Brunori A. , Brunori M. , Calderan , Campomori , Creti , Ferrito , </v>
      </c>
      <c r="B185" s="187" t="str">
        <f t="shared" si="13"/>
        <v>Ferrito , </v>
      </c>
      <c r="C185" s="188" t="s">
        <v>721</v>
      </c>
      <c r="D185" s="188" t="s">
        <v>722</v>
      </c>
      <c r="E185" s="188" t="s">
        <v>259</v>
      </c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>
        <f t="shared" si="14"/>
        <v>0</v>
      </c>
      <c r="AC185" s="190" t="e">
        <f t="shared" si="15"/>
        <v>#DIV/0!</v>
      </c>
    </row>
    <row r="186" spans="1:29" s="78" customFormat="1" ht="12.75">
      <c r="A186" s="186" t="str">
        <f t="shared" si="12"/>
        <v>Baldisserri , Baroncini , Bellini , Brunori A. , Brunori M. , Calderan , Campomori , Creti , Ferrito , Grandi , </v>
      </c>
      <c r="B186" s="187" t="str">
        <f t="shared" si="13"/>
        <v>Grandi , </v>
      </c>
      <c r="C186" s="188" t="s">
        <v>7</v>
      </c>
      <c r="D186" s="188" t="s">
        <v>26</v>
      </c>
      <c r="E186" s="188" t="s">
        <v>259</v>
      </c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>
        <f t="shared" si="14"/>
        <v>0</v>
      </c>
      <c r="AC186" s="190" t="e">
        <f t="shared" si="15"/>
        <v>#DIV/0!</v>
      </c>
    </row>
    <row r="187" spans="1:29" s="78" customFormat="1" ht="12.75">
      <c r="A187" s="186" t="str">
        <f t="shared" si="12"/>
        <v>Baldisserri , Baroncini , Bellini , Brunori A. , Brunori M. , Calderan , Campomori , Creti , Ferrito , Grandi , Marocchi , </v>
      </c>
      <c r="B187" s="187" t="str">
        <f t="shared" si="13"/>
        <v>Marocchi , </v>
      </c>
      <c r="C187" s="188" t="s">
        <v>723</v>
      </c>
      <c r="D187" s="188" t="s">
        <v>52</v>
      </c>
      <c r="E187" s="188" t="s">
        <v>259</v>
      </c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>
        <f t="shared" si="14"/>
        <v>0</v>
      </c>
      <c r="AC187" s="190" t="e">
        <f t="shared" si="15"/>
        <v>#DIV/0!</v>
      </c>
    </row>
    <row r="188" spans="1:29" s="78" customFormat="1" ht="12.75">
      <c r="A188" s="186" t="str">
        <f t="shared" si="12"/>
        <v>Baldisserri , Baroncini , Bellini , Brunori A. , Brunori M. , Calderan , Campomori , Creti , Ferrito , Grandi , Marocchi , Martelli , </v>
      </c>
      <c r="B188" s="187" t="str">
        <f t="shared" si="13"/>
        <v>Martelli , </v>
      </c>
      <c r="C188" s="188" t="s">
        <v>116</v>
      </c>
      <c r="D188" s="188" t="s">
        <v>205</v>
      </c>
      <c r="E188" s="188" t="s">
        <v>259</v>
      </c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>
        <f t="shared" si="14"/>
        <v>0</v>
      </c>
      <c r="AC188" s="190" t="e">
        <f t="shared" si="15"/>
        <v>#DIV/0!</v>
      </c>
    </row>
    <row r="189" spans="1:29" s="78" customFormat="1" ht="12.75">
      <c r="A189" s="186" t="str">
        <f t="shared" si="12"/>
        <v>Baldisserri , Baroncini , Bellini , Brunori A. , Brunori M. , Calderan , Campomori , Creti , Ferrito , Grandi , Marocchi , Martelli , Minichiello , </v>
      </c>
      <c r="B189" s="187" t="str">
        <f t="shared" si="13"/>
        <v>Minichiello , </v>
      </c>
      <c r="C189" s="188" t="s">
        <v>476</v>
      </c>
      <c r="D189" s="188" t="s">
        <v>15</v>
      </c>
      <c r="E189" s="188" t="s">
        <v>259</v>
      </c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>
        <f t="shared" si="14"/>
        <v>0</v>
      </c>
      <c r="AC189" s="190" t="e">
        <f t="shared" si="15"/>
        <v>#DIV/0!</v>
      </c>
    </row>
    <row r="190" spans="1:29" s="78" customFormat="1" ht="12.75">
      <c r="A190" s="186" t="str">
        <f t="shared" si="12"/>
        <v>Baldisserri , Baroncini , Bellini , Brunori A. , Brunori M. , Calderan , Campomori , Creti , Ferrito , Grandi , Marocchi , Martelli , Minichiello , Nanni , </v>
      </c>
      <c r="B190" s="187" t="str">
        <f t="shared" si="13"/>
        <v>Nanni , </v>
      </c>
      <c r="C190" s="188" t="s">
        <v>253</v>
      </c>
      <c r="D190" s="188" t="s">
        <v>14</v>
      </c>
      <c r="E190" s="188" t="s">
        <v>259</v>
      </c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>
        <f t="shared" si="14"/>
        <v>0</v>
      </c>
      <c r="AC190" s="190" t="e">
        <f t="shared" si="15"/>
        <v>#DIV/0!</v>
      </c>
    </row>
    <row r="191" spans="1:29" s="78" customFormat="1" ht="12.75">
      <c r="A191" s="186" t="str">
        <f t="shared" si="12"/>
        <v>Baldisserri , Baroncini , Bellini , Brunori A. , Brunori M. , Calderan , Campomori , Creti , Ferrito , Grandi , Marocchi , Martelli , Minichiello , Nanni , Pecelin , </v>
      </c>
      <c r="B191" s="187" t="str">
        <f t="shared" si="13"/>
        <v>Pecelin , </v>
      </c>
      <c r="C191" s="188" t="s">
        <v>118</v>
      </c>
      <c r="D191" s="188" t="s">
        <v>30</v>
      </c>
      <c r="E191" s="188" t="s">
        <v>259</v>
      </c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>
        <f t="shared" si="14"/>
        <v>0</v>
      </c>
      <c r="AC191" s="190" t="e">
        <f t="shared" si="15"/>
        <v>#DIV/0!</v>
      </c>
    </row>
    <row r="192" spans="1:29" s="78" customFormat="1" ht="12.75">
      <c r="A192" s="186" t="str">
        <f t="shared" si="12"/>
        <v>Baldisserri , Baroncini , Bellini , Brunori A. , Brunori M. , Calderan , Campomori , Creti , Ferrito , Grandi , Marocchi , Martelli , Minichiello , Nanni , Pecelin , Pintori , </v>
      </c>
      <c r="B192" s="187" t="str">
        <f t="shared" si="13"/>
        <v>Pintori , </v>
      </c>
      <c r="C192" s="188" t="s">
        <v>482</v>
      </c>
      <c r="D192" s="188" t="s">
        <v>25</v>
      </c>
      <c r="E192" s="188" t="s">
        <v>259</v>
      </c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>
        <f t="shared" si="14"/>
        <v>0</v>
      </c>
      <c r="AC192" s="190" t="e">
        <f t="shared" si="15"/>
        <v>#DIV/0!</v>
      </c>
    </row>
    <row r="193" spans="1:29" s="78" customFormat="1" ht="12.75">
      <c r="A193" s="186" t="str">
        <f t="shared" si="12"/>
        <v>Baldisserri , Baroncini , Bellini , Brunori A. , Brunori M. , Calderan , Campomori , Creti , Ferrito , Grandi , Marocchi , Martelli , Minichiello , Nanni , Pecelin , Pintori , Plazzi , </v>
      </c>
      <c r="B193" s="187" t="str">
        <f t="shared" si="13"/>
        <v>Plazzi , </v>
      </c>
      <c r="C193" s="188" t="s">
        <v>226</v>
      </c>
      <c r="D193" s="188" t="s">
        <v>13</v>
      </c>
      <c r="E193" s="188" t="s">
        <v>259</v>
      </c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>
        <f t="shared" si="14"/>
        <v>0</v>
      </c>
      <c r="AC193" s="190" t="e">
        <f t="shared" si="15"/>
        <v>#DIV/0!</v>
      </c>
    </row>
    <row r="194" spans="1:29" s="78" customFormat="1" ht="12.75">
      <c r="A194" s="186" t="str">
        <f aca="true" t="shared" si="16" ref="A194:A247">IF(E194&lt;&gt;E193,B194,CONCATENATE(A193,B194))</f>
        <v>Baldisserri , Baroncini , Bellini , Brunori A. , Brunori M. , Calderan , Campomori , Creti , Ferrito , Grandi , Marocchi , Martelli , Minichiello , Nanni , Pecelin , Pintori , Plazzi , Pozzi , </v>
      </c>
      <c r="B194" s="187" t="str">
        <f aca="true" t="shared" si="17" ref="B194:B247">IF(AA194="-","",(CONCATENATE(C194," ",AA194,", ")))</f>
        <v>Pozzi , </v>
      </c>
      <c r="C194" s="188" t="s">
        <v>255</v>
      </c>
      <c r="D194" s="188" t="s">
        <v>23</v>
      </c>
      <c r="E194" s="188" t="s">
        <v>259</v>
      </c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>
        <f aca="true" t="shared" si="18" ref="AB194:AB247">SUM(F194:AA194)</f>
        <v>0</v>
      </c>
      <c r="AC194" s="190" t="e">
        <f aca="true" t="shared" si="19" ref="AC194:AC247">AB194/(COUNTIF(F194:Y194,"&gt;=0"))</f>
        <v>#DIV/0!</v>
      </c>
    </row>
    <row r="195" spans="1:29" s="78" customFormat="1" ht="12.75">
      <c r="A195" s="186" t="str">
        <f t="shared" si="16"/>
        <v>Baldisserri , Baroncini , Bellini , Brunori A. , Brunori M. , Calderan , Campomori , Creti , Ferrito , Grandi , Marocchi , Martelli , Minichiello , Nanni , Pecelin , Pintori , Plazzi , Pozzi , Rivalta , </v>
      </c>
      <c r="B195" s="187" t="str">
        <f t="shared" si="17"/>
        <v>Rivalta , </v>
      </c>
      <c r="C195" s="188" t="s">
        <v>42</v>
      </c>
      <c r="D195" s="188" t="s">
        <v>10</v>
      </c>
      <c r="E195" s="188" t="s">
        <v>259</v>
      </c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>
        <f t="shared" si="18"/>
        <v>0</v>
      </c>
      <c r="AC195" s="190" t="e">
        <f t="shared" si="19"/>
        <v>#DIV/0!</v>
      </c>
    </row>
    <row r="196" spans="1:29" s="78" customFormat="1" ht="12.75">
      <c r="A196" s="186" t="str">
        <f t="shared" si="16"/>
        <v>Baldisserri , Baroncini , Bellini , Brunori A. , Brunori M. , Calderan , Campomori , Creti , Ferrito , Grandi , Marocchi , Martelli , Minichiello , Nanni , Pecelin , Pintori , Plazzi , Pozzi , Rivalta , Rubbi Alfi , </v>
      </c>
      <c r="B196" s="187" t="str">
        <f t="shared" si="17"/>
        <v>Rubbi Alfi , </v>
      </c>
      <c r="C196" s="188" t="s">
        <v>458</v>
      </c>
      <c r="D196" s="188" t="s">
        <v>28</v>
      </c>
      <c r="E196" s="188" t="s">
        <v>259</v>
      </c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>
        <f t="shared" si="18"/>
        <v>0</v>
      </c>
      <c r="AC196" s="190" t="e">
        <f t="shared" si="19"/>
        <v>#DIV/0!</v>
      </c>
    </row>
    <row r="197" spans="1:29" s="78" customFormat="1" ht="12.75">
      <c r="A197" s="186" t="str">
        <f t="shared" si="16"/>
        <v>Baldisserri , Baroncini , Bellini , Brunori A. , Brunori M. , Calderan , Campomori , Creti , Ferrito , Grandi , Marocchi , Martelli , Minichiello , Nanni , Pecelin , Pintori , Plazzi , Pozzi , Rivalta , Rubbi Alfi , Villa F. , </v>
      </c>
      <c r="B197" s="187" t="str">
        <f t="shared" si="17"/>
        <v>Villa F. , </v>
      </c>
      <c r="C197" s="188" t="s">
        <v>351</v>
      </c>
      <c r="D197" s="188" t="s">
        <v>25</v>
      </c>
      <c r="E197" s="188" t="s">
        <v>259</v>
      </c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>
        <f t="shared" si="18"/>
        <v>0</v>
      </c>
      <c r="AC197" s="190" t="e">
        <f t="shared" si="19"/>
        <v>#DIV/0!</v>
      </c>
    </row>
    <row r="198" spans="1:29" s="78" customFormat="1" ht="12.75">
      <c r="A198" s="80" t="str">
        <f t="shared" si="16"/>
        <v>Bleci , </v>
      </c>
      <c r="B198" s="81" t="str">
        <f t="shared" si="17"/>
        <v>Bleci , </v>
      </c>
      <c r="C198" s="82" t="s">
        <v>474</v>
      </c>
      <c r="D198" s="82" t="s">
        <v>475</v>
      </c>
      <c r="E198" s="82" t="s">
        <v>643</v>
      </c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>
        <f t="shared" si="18"/>
        <v>0</v>
      </c>
      <c r="AC198" s="84" t="e">
        <f t="shared" si="19"/>
        <v>#DIV/0!</v>
      </c>
    </row>
    <row r="199" spans="1:29" s="78" customFormat="1" ht="12.75">
      <c r="A199" s="80" t="str">
        <f t="shared" si="16"/>
        <v>Bleci , Bonuccelli , </v>
      </c>
      <c r="B199" s="81" t="str">
        <f t="shared" si="17"/>
        <v>Bonuccelli , </v>
      </c>
      <c r="C199" s="82" t="s">
        <v>675</v>
      </c>
      <c r="D199" s="82" t="s">
        <v>676</v>
      </c>
      <c r="E199" s="82" t="s">
        <v>643</v>
      </c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>
        <f t="shared" si="18"/>
        <v>0</v>
      </c>
      <c r="AC199" s="84" t="e">
        <f t="shared" si="19"/>
        <v>#DIV/0!</v>
      </c>
    </row>
    <row r="200" spans="1:29" s="78" customFormat="1" ht="12.75">
      <c r="A200" s="80" t="str">
        <f t="shared" si="16"/>
        <v>Bleci , Bonuccelli , Conti , </v>
      </c>
      <c r="B200" s="81" t="str">
        <f t="shared" si="17"/>
        <v>Conti , </v>
      </c>
      <c r="C200" s="82" t="s">
        <v>120</v>
      </c>
      <c r="D200" s="82" t="s">
        <v>15</v>
      </c>
      <c r="E200" s="82" t="s">
        <v>643</v>
      </c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18"/>
        <v>0</v>
      </c>
      <c r="AC200" s="84" t="e">
        <f t="shared" si="19"/>
        <v>#DIV/0!</v>
      </c>
    </row>
    <row r="201" spans="1:29" s="78" customFormat="1" ht="12.75">
      <c r="A201" s="80" t="str">
        <f t="shared" si="16"/>
        <v>Bleci , Bonuccelli , Conti , Cozzuto , </v>
      </c>
      <c r="B201" s="81" t="str">
        <f t="shared" si="17"/>
        <v>Cozzuto , </v>
      </c>
      <c r="C201" s="82" t="s">
        <v>217</v>
      </c>
      <c r="D201" s="82" t="s">
        <v>218</v>
      </c>
      <c r="E201" s="82" t="s">
        <v>643</v>
      </c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>
        <f t="shared" si="18"/>
        <v>0</v>
      </c>
      <c r="AC201" s="84" t="e">
        <f t="shared" si="19"/>
        <v>#DIV/0!</v>
      </c>
    </row>
    <row r="202" spans="1:29" s="78" customFormat="1" ht="12.75">
      <c r="A202" s="80" t="str">
        <f t="shared" si="16"/>
        <v>Bleci , Bonuccelli , Conti , Cozzuto , Dal Monte , </v>
      </c>
      <c r="B202" s="81" t="str">
        <f t="shared" si="17"/>
        <v>Dal Monte , </v>
      </c>
      <c r="C202" s="82" t="s">
        <v>677</v>
      </c>
      <c r="D202" s="82" t="s">
        <v>678</v>
      </c>
      <c r="E202" s="82" t="s">
        <v>643</v>
      </c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>
        <f t="shared" si="18"/>
        <v>0</v>
      </c>
      <c r="AC202" s="84" t="e">
        <f t="shared" si="19"/>
        <v>#DIV/0!</v>
      </c>
    </row>
    <row r="203" spans="1:29" s="78" customFormat="1" ht="12.75">
      <c r="A203" s="80" t="str">
        <f t="shared" si="16"/>
        <v>Bleci , Bonuccelli , Conti , Cozzuto , Dal Monte , Favilli , </v>
      </c>
      <c r="B203" s="81" t="str">
        <f t="shared" si="17"/>
        <v>Favilli , </v>
      </c>
      <c r="C203" s="82" t="s">
        <v>225</v>
      </c>
      <c r="D203" s="82" t="s">
        <v>20</v>
      </c>
      <c r="E203" s="82" t="s">
        <v>643</v>
      </c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18"/>
        <v>0</v>
      </c>
      <c r="AC203" s="84" t="e">
        <f t="shared" si="19"/>
        <v>#DIV/0!</v>
      </c>
    </row>
    <row r="204" spans="1:29" s="78" customFormat="1" ht="12.75">
      <c r="A204" s="80" t="str">
        <f t="shared" si="16"/>
        <v>Bleci , Bonuccelli , Conti , Cozzuto , Dal Monte , Favilli , Folli , </v>
      </c>
      <c r="B204" s="81" t="str">
        <f t="shared" si="17"/>
        <v>Folli , </v>
      </c>
      <c r="C204" s="82" t="s">
        <v>679</v>
      </c>
      <c r="D204" s="82" t="s">
        <v>680</v>
      </c>
      <c r="E204" s="82" t="s">
        <v>643</v>
      </c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>
        <f t="shared" si="18"/>
        <v>0</v>
      </c>
      <c r="AC204" s="84" t="e">
        <f t="shared" si="19"/>
        <v>#DIV/0!</v>
      </c>
    </row>
    <row r="205" spans="1:29" s="78" customFormat="1" ht="12.75">
      <c r="A205" s="80" t="str">
        <f t="shared" si="16"/>
        <v>Bleci , Bonuccelli , Conti , Cozzuto , Dal Monte , Favilli , Folli , Franceschelli , </v>
      </c>
      <c r="B205" s="81" t="str">
        <f t="shared" si="17"/>
        <v>Franceschelli , </v>
      </c>
      <c r="C205" s="82" t="s">
        <v>55</v>
      </c>
      <c r="D205" s="82" t="s">
        <v>112</v>
      </c>
      <c r="E205" s="82" t="s">
        <v>643</v>
      </c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18"/>
        <v>0</v>
      </c>
      <c r="AC205" s="84" t="e">
        <f t="shared" si="19"/>
        <v>#DIV/0!</v>
      </c>
    </row>
    <row r="206" spans="1:29" s="78" customFormat="1" ht="12.75">
      <c r="A206" s="80" t="str">
        <f t="shared" si="16"/>
        <v>Bleci , Bonuccelli , Conti , Cozzuto , Dal Monte , Favilli , Folli , Franceschelli , Galeati , </v>
      </c>
      <c r="B206" s="81" t="str">
        <f t="shared" si="17"/>
        <v>Galeati , </v>
      </c>
      <c r="C206" s="82" t="s">
        <v>111</v>
      </c>
      <c r="D206" s="82" t="s">
        <v>41</v>
      </c>
      <c r="E206" s="82" t="s">
        <v>643</v>
      </c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>
        <f t="shared" si="18"/>
        <v>0</v>
      </c>
      <c r="AC206" s="84" t="e">
        <f t="shared" si="19"/>
        <v>#DIV/0!</v>
      </c>
    </row>
    <row r="207" spans="1:29" s="78" customFormat="1" ht="12.75">
      <c r="A207" s="80" t="str">
        <f t="shared" si="16"/>
        <v>Bleci , Bonuccelli , Conti , Cozzuto , Dal Monte , Favilli , Folli , Franceschelli , Galeati , Pasotti , </v>
      </c>
      <c r="B207" s="81" t="str">
        <f t="shared" si="17"/>
        <v>Pasotti , </v>
      </c>
      <c r="C207" s="82" t="s">
        <v>216</v>
      </c>
      <c r="D207" s="82" t="s">
        <v>112</v>
      </c>
      <c r="E207" s="82" t="s">
        <v>643</v>
      </c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>
        <f t="shared" si="18"/>
        <v>0</v>
      </c>
      <c r="AC207" s="84" t="e">
        <f t="shared" si="19"/>
        <v>#DIV/0!</v>
      </c>
    </row>
    <row r="208" spans="1:29" s="78" customFormat="1" ht="12.75">
      <c r="A208" s="80" t="str">
        <f t="shared" si="16"/>
        <v>Bleci , Bonuccelli , Conti , Cozzuto , Dal Monte , Favilli , Folli , Franceschelli , Galeati , Pasotti , Pirazzoli En. , </v>
      </c>
      <c r="B208" s="81" t="str">
        <f t="shared" si="17"/>
        <v>Pirazzoli En. , </v>
      </c>
      <c r="C208" s="82" t="s">
        <v>370</v>
      </c>
      <c r="D208" s="82" t="s">
        <v>215</v>
      </c>
      <c r="E208" s="82" t="s">
        <v>643</v>
      </c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>
        <f t="shared" si="18"/>
        <v>0</v>
      </c>
      <c r="AC208" s="84" t="e">
        <f t="shared" si="19"/>
        <v>#DIV/0!</v>
      </c>
    </row>
    <row r="209" spans="1:29" s="78" customFormat="1" ht="12.75">
      <c r="A209" s="80" t="str">
        <f t="shared" si="16"/>
        <v>Bleci , Bonuccelli , Conti , Cozzuto , Dal Monte , Favilli , Folli , Franceschelli , Galeati , Pasotti , Pirazzoli En. , Poliuti , </v>
      </c>
      <c r="B209" s="81" t="str">
        <f t="shared" si="17"/>
        <v>Poliuti , </v>
      </c>
      <c r="C209" s="82" t="s">
        <v>467</v>
      </c>
      <c r="D209" s="82" t="s">
        <v>468</v>
      </c>
      <c r="E209" s="82" t="s">
        <v>643</v>
      </c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>
        <f t="shared" si="18"/>
        <v>0</v>
      </c>
      <c r="AC209" s="84" t="e">
        <f t="shared" si="19"/>
        <v>#DIV/0!</v>
      </c>
    </row>
    <row r="210" spans="1:29" s="78" customFormat="1" ht="12.75">
      <c r="A210" s="80" t="str">
        <f t="shared" si="16"/>
        <v>Bleci , Bonuccelli , Conti , Cozzuto , Dal Monte , Favilli , Folli , Franceschelli , Galeati , Pasotti , Pirazzoli En. , Poliuti , Sgarzi , </v>
      </c>
      <c r="B210" s="81" t="str">
        <f t="shared" si="17"/>
        <v>Sgarzi , </v>
      </c>
      <c r="C210" s="82" t="s">
        <v>200</v>
      </c>
      <c r="D210" s="82" t="s">
        <v>50</v>
      </c>
      <c r="E210" s="82" t="s">
        <v>643</v>
      </c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>
        <f t="shared" si="18"/>
        <v>0</v>
      </c>
      <c r="AC210" s="84" t="e">
        <f t="shared" si="19"/>
        <v>#DIV/0!</v>
      </c>
    </row>
    <row r="211" spans="1:29" s="78" customFormat="1" ht="12.75">
      <c r="A211" s="80" t="str">
        <f t="shared" si="16"/>
        <v>Bleci , Bonuccelli , Conti , Cozzuto , Dal Monte , Favilli , Folli , Franceschelli , Galeati , Pasotti , Pirazzoli En. , Poliuti , Sgarzi , Spisni , </v>
      </c>
      <c r="B211" s="81" t="str">
        <f t="shared" si="17"/>
        <v>Spisni , </v>
      </c>
      <c r="C211" s="82" t="s">
        <v>199</v>
      </c>
      <c r="D211" s="82" t="s">
        <v>40</v>
      </c>
      <c r="E211" s="82" t="s">
        <v>643</v>
      </c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>
        <f t="shared" si="18"/>
        <v>0</v>
      </c>
      <c r="AC211" s="84" t="e">
        <f t="shared" si="19"/>
        <v>#DIV/0!</v>
      </c>
    </row>
    <row r="212" spans="1:29" s="78" customFormat="1" ht="12.75">
      <c r="A212" s="80" t="str">
        <f t="shared" si="16"/>
        <v>Bleci , Bonuccelli , Conti , Cozzuto , Dal Monte , Favilli , Folli , Franceschelli , Galeati , Pasotti , Pirazzoli En. , Poliuti , Sgarzi , Spisni , Zanoni , </v>
      </c>
      <c r="B212" s="81" t="str">
        <f t="shared" si="17"/>
        <v>Zanoni , </v>
      </c>
      <c r="C212" s="82" t="s">
        <v>113</v>
      </c>
      <c r="D212" s="82" t="s">
        <v>14</v>
      </c>
      <c r="E212" s="82" t="s">
        <v>643</v>
      </c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>
        <f t="shared" si="18"/>
        <v>0</v>
      </c>
      <c r="AC212" s="84" t="e">
        <f t="shared" si="19"/>
        <v>#DIV/0!</v>
      </c>
    </row>
    <row r="213" spans="1:29" s="78" customFormat="1" ht="12.75">
      <c r="A213" s="186" t="str">
        <f t="shared" si="16"/>
        <v>Andreotti , </v>
      </c>
      <c r="B213" s="187" t="str">
        <f t="shared" si="17"/>
        <v>Andreotti , </v>
      </c>
      <c r="C213" s="188" t="s">
        <v>690</v>
      </c>
      <c r="D213" s="188" t="s">
        <v>32</v>
      </c>
      <c r="E213" s="188" t="s">
        <v>644</v>
      </c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>
        <f t="shared" si="18"/>
        <v>0</v>
      </c>
      <c r="AC213" s="190" t="e">
        <f t="shared" si="19"/>
        <v>#DIV/0!</v>
      </c>
    </row>
    <row r="214" spans="1:29" s="78" customFormat="1" ht="12.75">
      <c r="A214" s="186" t="str">
        <f t="shared" si="16"/>
        <v>Andreotti , Baroni , </v>
      </c>
      <c r="B214" s="187" t="str">
        <f t="shared" si="17"/>
        <v>Baroni , </v>
      </c>
      <c r="C214" s="188" t="s">
        <v>688</v>
      </c>
      <c r="D214" s="188" t="s">
        <v>14</v>
      </c>
      <c r="E214" s="188" t="s">
        <v>644</v>
      </c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>
        <f t="shared" si="18"/>
        <v>0</v>
      </c>
      <c r="AC214" s="190" t="e">
        <f t="shared" si="19"/>
        <v>#DIV/0!</v>
      </c>
    </row>
    <row r="215" spans="1:29" s="78" customFormat="1" ht="12.75">
      <c r="A215" s="186" t="str">
        <f t="shared" si="16"/>
        <v>Andreotti , Baroni , Biaconcini , </v>
      </c>
      <c r="B215" s="187" t="str">
        <f t="shared" si="17"/>
        <v>Biaconcini , </v>
      </c>
      <c r="C215" s="188" t="s">
        <v>682</v>
      </c>
      <c r="D215" s="188" t="s">
        <v>71</v>
      </c>
      <c r="E215" s="188" t="s">
        <v>644</v>
      </c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>
        <f t="shared" si="18"/>
        <v>0</v>
      </c>
      <c r="AC215" s="190" t="e">
        <f t="shared" si="19"/>
        <v>#DIV/0!</v>
      </c>
    </row>
    <row r="216" spans="1:29" s="78" customFormat="1" ht="12.75">
      <c r="A216" s="186" t="str">
        <f t="shared" si="16"/>
        <v>Andreotti , Baroni , Biaconcini , Cappelletti , </v>
      </c>
      <c r="B216" s="187" t="str">
        <f t="shared" si="17"/>
        <v>Cappelletti , </v>
      </c>
      <c r="C216" s="188" t="s">
        <v>687</v>
      </c>
      <c r="D216" s="188" t="s">
        <v>435</v>
      </c>
      <c r="E216" s="188" t="s">
        <v>644</v>
      </c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>
        <f t="shared" si="18"/>
        <v>0</v>
      </c>
      <c r="AC216" s="190" t="e">
        <f t="shared" si="19"/>
        <v>#DIV/0!</v>
      </c>
    </row>
    <row r="217" spans="1:29" s="78" customFormat="1" ht="12.75">
      <c r="A217" s="186" t="str">
        <f t="shared" si="16"/>
        <v>Andreotti , Baroni , Biaconcini , Cappelletti , Casadio Loreti , </v>
      </c>
      <c r="B217" s="187" t="str">
        <f t="shared" si="17"/>
        <v>Casadio Loreti , </v>
      </c>
      <c r="C217" s="188" t="s">
        <v>242</v>
      </c>
      <c r="D217" s="188" t="s">
        <v>9</v>
      </c>
      <c r="E217" s="188" t="s">
        <v>644</v>
      </c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>
        <f t="shared" si="18"/>
        <v>0</v>
      </c>
      <c r="AC217" s="190" t="e">
        <f t="shared" si="19"/>
        <v>#DIV/0!</v>
      </c>
    </row>
    <row r="218" spans="1:29" s="78" customFormat="1" ht="12.75">
      <c r="A218" s="186" t="str">
        <f t="shared" si="16"/>
        <v>Andreotti , Baroni , Biaconcini , Cappelletti , Casadio Loreti , Cimelli , </v>
      </c>
      <c r="B218" s="187" t="str">
        <f t="shared" si="17"/>
        <v>Cimelli , </v>
      </c>
      <c r="C218" s="188" t="s">
        <v>692</v>
      </c>
      <c r="D218" s="188" t="s">
        <v>693</v>
      </c>
      <c r="E218" s="188" t="s">
        <v>644</v>
      </c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>
        <f t="shared" si="18"/>
        <v>0</v>
      </c>
      <c r="AC218" s="190" t="e">
        <f t="shared" si="19"/>
        <v>#DIV/0!</v>
      </c>
    </row>
    <row r="219" spans="1:29" s="78" customFormat="1" ht="12.75">
      <c r="A219" s="186" t="str">
        <f t="shared" si="16"/>
        <v>Andreotti , Baroni , Biaconcini , Cappelletti , Casadio Loreti , Cimelli , Davalle , </v>
      </c>
      <c r="B219" s="187" t="str">
        <f t="shared" si="17"/>
        <v>Davalle , </v>
      </c>
      <c r="C219" s="188" t="s">
        <v>694</v>
      </c>
      <c r="D219" s="188" t="s">
        <v>695</v>
      </c>
      <c r="E219" s="188" t="s">
        <v>644</v>
      </c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>
        <f t="shared" si="18"/>
        <v>0</v>
      </c>
      <c r="AC219" s="190" t="e">
        <f t="shared" si="19"/>
        <v>#DIV/0!</v>
      </c>
    </row>
    <row r="220" spans="1:29" s="78" customFormat="1" ht="12.75">
      <c r="A220" s="186" t="str">
        <f t="shared" si="16"/>
        <v>Andreotti , Baroni , Biaconcini , Cappelletti , Casadio Loreti , Cimelli , Davalle , Gravinese , </v>
      </c>
      <c r="B220" s="187" t="str">
        <f t="shared" si="17"/>
        <v>Gravinese , </v>
      </c>
      <c r="C220" s="188" t="s">
        <v>691</v>
      </c>
      <c r="D220" s="188" t="s">
        <v>22</v>
      </c>
      <c r="E220" s="188" t="s">
        <v>644</v>
      </c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>
        <f t="shared" si="18"/>
        <v>0</v>
      </c>
      <c r="AC220" s="190" t="e">
        <f t="shared" si="19"/>
        <v>#DIV/0!</v>
      </c>
    </row>
    <row r="221" spans="1:29" s="78" customFormat="1" ht="12.75">
      <c r="A221" s="186" t="str">
        <f t="shared" si="16"/>
        <v>Andreotti , Baroni , Biaconcini , Cappelletti , Casadio Loreti , Cimelli , Davalle , Gravinese , Mazzoni , </v>
      </c>
      <c r="B221" s="187" t="str">
        <f t="shared" si="17"/>
        <v>Mazzoni , </v>
      </c>
      <c r="C221" s="188" t="s">
        <v>689</v>
      </c>
      <c r="D221" s="188" t="s">
        <v>16</v>
      </c>
      <c r="E221" s="188" t="s">
        <v>644</v>
      </c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>
        <f t="shared" si="18"/>
        <v>0</v>
      </c>
      <c r="AC221" s="190" t="e">
        <f t="shared" si="19"/>
        <v>#DIV/0!</v>
      </c>
    </row>
    <row r="222" spans="1:29" s="78" customFormat="1" ht="12.75">
      <c r="A222" s="186" t="str">
        <f t="shared" si="16"/>
        <v>Andreotti , Baroni , Biaconcini , Cappelletti , Casadio Loreti , Cimelli , Davalle , Gravinese , Mazzoni , Meliconi , </v>
      </c>
      <c r="B222" s="187" t="str">
        <f t="shared" si="17"/>
        <v>Meliconi , </v>
      </c>
      <c r="C222" s="188" t="s">
        <v>681</v>
      </c>
      <c r="D222" s="188" t="s">
        <v>12</v>
      </c>
      <c r="E222" s="188" t="s">
        <v>644</v>
      </c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>
        <f t="shared" si="18"/>
        <v>0</v>
      </c>
      <c r="AC222" s="190" t="e">
        <f t="shared" si="19"/>
        <v>#DIV/0!</v>
      </c>
    </row>
    <row r="223" spans="1:29" s="78" customFormat="1" ht="12.75">
      <c r="A223" s="186" t="str">
        <f t="shared" si="16"/>
        <v>Andreotti , Baroni , Biaconcini , Cappelletti , Casadio Loreti , Cimelli , Davalle , Gravinese , Mazzoni , Meliconi , Meliconi , </v>
      </c>
      <c r="B223" s="187" t="str">
        <f t="shared" si="17"/>
        <v>Meliconi , </v>
      </c>
      <c r="C223" s="188" t="s">
        <v>681</v>
      </c>
      <c r="D223" s="188" t="s">
        <v>22</v>
      </c>
      <c r="E223" s="188" t="s">
        <v>644</v>
      </c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>
        <f t="shared" si="18"/>
        <v>0</v>
      </c>
      <c r="AC223" s="190" t="e">
        <f t="shared" si="19"/>
        <v>#DIV/0!</v>
      </c>
    </row>
    <row r="224" spans="1:29" s="78" customFormat="1" ht="12.75">
      <c r="A224" s="186" t="str">
        <f t="shared" si="16"/>
        <v>Andreotti , Baroni , Biaconcini , Cappelletti , Casadio Loreti , Cimelli , Davalle , Gravinese , Mazzoni , Meliconi , Meliconi , Minoccheri , </v>
      </c>
      <c r="B224" s="187" t="str">
        <f t="shared" si="17"/>
        <v>Minoccheri , </v>
      </c>
      <c r="C224" s="188" t="s">
        <v>683</v>
      </c>
      <c r="D224" s="188" t="s">
        <v>684</v>
      </c>
      <c r="E224" s="188" t="s">
        <v>644</v>
      </c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>
        <f t="shared" si="18"/>
        <v>0</v>
      </c>
      <c r="AC224" s="190" t="e">
        <f t="shared" si="19"/>
        <v>#DIV/0!</v>
      </c>
    </row>
    <row r="225" spans="1:29" s="78" customFormat="1" ht="12.75">
      <c r="A225" s="186" t="str">
        <f t="shared" si="16"/>
        <v>Andreotti , Baroni , Biaconcini , Cappelletti , Casadio Loreti , Cimelli , Davalle , Gravinese , Mazzoni , Meliconi , Meliconi , Minoccheri , Ragazzini , </v>
      </c>
      <c r="B225" s="187" t="str">
        <f t="shared" si="17"/>
        <v>Ragazzini , </v>
      </c>
      <c r="C225" s="188" t="s">
        <v>248</v>
      </c>
      <c r="D225" s="188" t="s">
        <v>25</v>
      </c>
      <c r="E225" s="188" t="s">
        <v>644</v>
      </c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>
        <f t="shared" si="18"/>
        <v>0</v>
      </c>
      <c r="AC225" s="190" t="e">
        <f t="shared" si="19"/>
        <v>#DIV/0!</v>
      </c>
    </row>
    <row r="226" spans="1:29" s="78" customFormat="1" ht="12.75">
      <c r="A226" s="186" t="str">
        <f t="shared" si="16"/>
        <v>Andreotti , Baroni , Biaconcini , Cappelletti , Casadio Loreti , Cimelli , Davalle , Gravinese , Mazzoni , Meliconi , Meliconi , Minoccheri , Ragazzini , Solaroli , </v>
      </c>
      <c r="B226" s="187" t="str">
        <f t="shared" si="17"/>
        <v>Solaroli , </v>
      </c>
      <c r="C226" s="188" t="s">
        <v>339</v>
      </c>
      <c r="D226" s="188" t="s">
        <v>13</v>
      </c>
      <c r="E226" s="188" t="s">
        <v>644</v>
      </c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>
        <f t="shared" si="18"/>
        <v>0</v>
      </c>
      <c r="AC226" s="190" t="e">
        <f t="shared" si="19"/>
        <v>#DIV/0!</v>
      </c>
    </row>
    <row r="227" spans="1:29" s="78" customFormat="1" ht="12.75">
      <c r="A227" s="186" t="str">
        <f t="shared" si="16"/>
        <v>Andreotti , Baroni , Biaconcini , Cappelletti , Casadio Loreti , Cimelli , Davalle , Gravinese , Mazzoni , Meliconi , Meliconi , Minoccheri , Ragazzini , Solaroli , Valentini , </v>
      </c>
      <c r="B227" s="187" t="str">
        <f t="shared" si="17"/>
        <v>Valentini , </v>
      </c>
      <c r="C227" s="188" t="s">
        <v>685</v>
      </c>
      <c r="D227" s="188" t="s">
        <v>686</v>
      </c>
      <c r="E227" s="188" t="s">
        <v>644</v>
      </c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>
        <f t="shared" si="18"/>
        <v>0</v>
      </c>
      <c r="AC227" s="190" t="e">
        <f t="shared" si="19"/>
        <v>#DIV/0!</v>
      </c>
    </row>
    <row r="228" spans="1:29" s="78" customFormat="1" ht="12.75">
      <c r="A228" s="186" t="str">
        <f t="shared" si="16"/>
        <v>Andreotti , Baroni , Biaconcini , Cappelletti , Casadio Loreti , Cimelli , Davalle , Gravinese , Mazzoni , Meliconi , Meliconi , Minoccheri , Ragazzini , Solaroli , Valentini , Versavia , </v>
      </c>
      <c r="B228" s="187" t="str">
        <f t="shared" si="17"/>
        <v>Versavia , </v>
      </c>
      <c r="C228" s="188" t="s">
        <v>488</v>
      </c>
      <c r="D228" s="188" t="s">
        <v>27</v>
      </c>
      <c r="E228" s="188" t="s">
        <v>644</v>
      </c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>
        <f t="shared" si="18"/>
        <v>0</v>
      </c>
      <c r="AC228" s="190" t="e">
        <f t="shared" si="19"/>
        <v>#DIV/0!</v>
      </c>
    </row>
    <row r="229" spans="1:29" s="78" customFormat="1" ht="12.75">
      <c r="A229" s="181" t="str">
        <f t="shared" si="16"/>
        <v>Badiali , </v>
      </c>
      <c r="B229" s="182" t="str">
        <f t="shared" si="17"/>
        <v>Badiali , </v>
      </c>
      <c r="C229" s="183" t="s">
        <v>707</v>
      </c>
      <c r="D229" s="183" t="s">
        <v>21</v>
      </c>
      <c r="E229" s="183" t="s">
        <v>346</v>
      </c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>
        <f t="shared" si="18"/>
        <v>0</v>
      </c>
      <c r="AC229" s="185" t="e">
        <f t="shared" si="19"/>
        <v>#DIV/0!</v>
      </c>
    </row>
    <row r="230" spans="1:29" s="78" customFormat="1" ht="12.75">
      <c r="A230" s="181" t="str">
        <f t="shared" si="16"/>
        <v>Badiali , Beltrandi , </v>
      </c>
      <c r="B230" s="182" t="str">
        <f t="shared" si="17"/>
        <v>Beltrandi , </v>
      </c>
      <c r="C230" s="183" t="s">
        <v>700</v>
      </c>
      <c r="D230" s="183" t="s">
        <v>19</v>
      </c>
      <c r="E230" s="183" t="s">
        <v>346</v>
      </c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>
        <f t="shared" si="18"/>
        <v>0</v>
      </c>
      <c r="AC230" s="185" t="e">
        <f t="shared" si="19"/>
        <v>#DIV/0!</v>
      </c>
    </row>
    <row r="231" spans="1:29" s="78" customFormat="1" ht="12.75">
      <c r="A231" s="181" t="str">
        <f t="shared" si="16"/>
        <v>Badiali , Beltrandi , Bergami , </v>
      </c>
      <c r="B231" s="182" t="str">
        <f t="shared" si="17"/>
        <v>Bergami , </v>
      </c>
      <c r="C231" s="183" t="s">
        <v>436</v>
      </c>
      <c r="D231" s="183" t="s">
        <v>21</v>
      </c>
      <c r="E231" s="183" t="s">
        <v>346</v>
      </c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>
        <f t="shared" si="18"/>
        <v>0</v>
      </c>
      <c r="AC231" s="185" t="e">
        <f t="shared" si="19"/>
        <v>#DIV/0!</v>
      </c>
    </row>
    <row r="232" spans="1:29" s="78" customFormat="1" ht="12.75">
      <c r="A232" s="181" t="str">
        <f t="shared" si="16"/>
        <v>Badiali , Beltrandi , Bergami , Cappelletti , </v>
      </c>
      <c r="B232" s="182" t="str">
        <f t="shared" si="17"/>
        <v>Cappelletti , </v>
      </c>
      <c r="C232" s="183" t="s">
        <v>687</v>
      </c>
      <c r="D232" s="183" t="s">
        <v>697</v>
      </c>
      <c r="E232" s="183" t="s">
        <v>346</v>
      </c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>
        <f t="shared" si="18"/>
        <v>0</v>
      </c>
      <c r="AC232" s="185" t="e">
        <f t="shared" si="19"/>
        <v>#DIV/0!</v>
      </c>
    </row>
    <row r="233" spans="1:29" s="78" customFormat="1" ht="12.75">
      <c r="A233" s="181" t="str">
        <f t="shared" si="16"/>
        <v>Badiali , Beltrandi , Bergami , Cappelletti , Dalmonte , </v>
      </c>
      <c r="B233" s="182" t="str">
        <f t="shared" si="17"/>
        <v>Dalmonte , </v>
      </c>
      <c r="C233" s="183" t="s">
        <v>349</v>
      </c>
      <c r="D233" s="183" t="s">
        <v>8</v>
      </c>
      <c r="E233" s="183" t="s">
        <v>346</v>
      </c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>
        <f t="shared" si="18"/>
        <v>0</v>
      </c>
      <c r="AC233" s="185" t="e">
        <f t="shared" si="19"/>
        <v>#DIV/0!</v>
      </c>
    </row>
    <row r="234" spans="1:29" s="78" customFormat="1" ht="12.75">
      <c r="A234" s="181" t="str">
        <f t="shared" si="16"/>
        <v>Badiali , Beltrandi , Bergami , Cappelletti , Dalmonte , Evangelista , </v>
      </c>
      <c r="B234" s="182" t="str">
        <f t="shared" si="17"/>
        <v>Evangelista , </v>
      </c>
      <c r="C234" s="183" t="s">
        <v>705</v>
      </c>
      <c r="D234" s="183" t="s">
        <v>706</v>
      </c>
      <c r="E234" s="183" t="s">
        <v>346</v>
      </c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>
        <f t="shared" si="18"/>
        <v>0</v>
      </c>
      <c r="AC234" s="185" t="e">
        <f t="shared" si="19"/>
        <v>#DIV/0!</v>
      </c>
    </row>
    <row r="235" spans="1:29" s="78" customFormat="1" ht="12.75">
      <c r="A235" s="181" t="str">
        <f t="shared" si="16"/>
        <v>Badiali , Beltrandi , Bergami , Cappelletti , Dalmonte , Evangelista , Gardenghi , </v>
      </c>
      <c r="B235" s="182" t="str">
        <f t="shared" si="17"/>
        <v>Gardenghi , </v>
      </c>
      <c r="C235" s="183" t="s">
        <v>701</v>
      </c>
      <c r="D235" s="183" t="s">
        <v>702</v>
      </c>
      <c r="E235" s="183" t="s">
        <v>346</v>
      </c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>
        <f t="shared" si="18"/>
        <v>0</v>
      </c>
      <c r="AC235" s="185" t="e">
        <f t="shared" si="19"/>
        <v>#DIV/0!</v>
      </c>
    </row>
    <row r="236" spans="1:29" s="78" customFormat="1" ht="12.75">
      <c r="A236" s="181" t="str">
        <f t="shared" si="16"/>
        <v>Badiali , Beltrandi , Bergami , Cappelletti , Dalmonte , Evangelista , Gardenghi , Ghelli , </v>
      </c>
      <c r="B236" s="182" t="str">
        <f t="shared" si="17"/>
        <v>Ghelli , </v>
      </c>
      <c r="C236" s="183" t="s">
        <v>696</v>
      </c>
      <c r="D236" s="183" t="s">
        <v>37</v>
      </c>
      <c r="E236" s="183" t="s">
        <v>346</v>
      </c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>
        <f t="shared" si="18"/>
        <v>0</v>
      </c>
      <c r="AC236" s="185" t="e">
        <f t="shared" si="19"/>
        <v>#DIV/0!</v>
      </c>
    </row>
    <row r="237" spans="1:29" s="78" customFormat="1" ht="12.75">
      <c r="A237" s="181" t="str">
        <f t="shared" si="16"/>
        <v>Badiali , Beltrandi , Bergami , Cappelletti , Dalmonte , Evangelista , Gardenghi , Ghelli , Guerra , </v>
      </c>
      <c r="B237" s="182" t="str">
        <f t="shared" si="17"/>
        <v>Guerra , </v>
      </c>
      <c r="C237" s="183" t="s">
        <v>704</v>
      </c>
      <c r="D237" s="183" t="s">
        <v>8</v>
      </c>
      <c r="E237" s="183" t="s">
        <v>346</v>
      </c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>
        <f t="shared" si="18"/>
        <v>0</v>
      </c>
      <c r="AC237" s="185" t="e">
        <f t="shared" si="19"/>
        <v>#DIV/0!</v>
      </c>
    </row>
    <row r="238" spans="1:29" s="78" customFormat="1" ht="12.75">
      <c r="A238" s="181" t="str">
        <f t="shared" si="16"/>
        <v>Badiali , Beltrandi , Bergami , Cappelletti , Dalmonte , Evangelista , Gardenghi , Ghelli , Guerra , Lelli , </v>
      </c>
      <c r="B238" s="182" t="str">
        <f t="shared" si="17"/>
        <v>Lelli , </v>
      </c>
      <c r="C238" s="183" t="s">
        <v>364</v>
      </c>
      <c r="D238" s="183" t="s">
        <v>365</v>
      </c>
      <c r="E238" s="183" t="s">
        <v>346</v>
      </c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>
        <f t="shared" si="18"/>
        <v>0</v>
      </c>
      <c r="AC238" s="185" t="e">
        <f t="shared" si="19"/>
        <v>#DIV/0!</v>
      </c>
    </row>
    <row r="239" spans="1:29" s="78" customFormat="1" ht="12.75">
      <c r="A239" s="181" t="str">
        <f t="shared" si="16"/>
        <v>Badiali , Beltrandi , Bergami , Cappelletti , Dalmonte , Evangelista , Gardenghi , Ghelli , Guerra , Lelli , Maini , </v>
      </c>
      <c r="B239" s="182" t="str">
        <f t="shared" si="17"/>
        <v>Maini , </v>
      </c>
      <c r="C239" s="183" t="s">
        <v>703</v>
      </c>
      <c r="D239" s="183" t="s">
        <v>14</v>
      </c>
      <c r="E239" s="183" t="s">
        <v>346</v>
      </c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>
        <f t="shared" si="18"/>
        <v>0</v>
      </c>
      <c r="AC239" s="185" t="e">
        <f t="shared" si="19"/>
        <v>#DIV/0!</v>
      </c>
    </row>
    <row r="240" spans="1:29" s="78" customFormat="1" ht="12.75">
      <c r="A240" s="181" t="str">
        <f t="shared" si="16"/>
        <v>Badiali , Beltrandi , Bergami , Cappelletti , Dalmonte , Evangelista , Gardenghi , Ghelli , Guerra , Lelli , Maini , Mallamace , </v>
      </c>
      <c r="B240" s="182" t="str">
        <f t="shared" si="17"/>
        <v>Mallamace , </v>
      </c>
      <c r="C240" s="183" t="s">
        <v>350</v>
      </c>
      <c r="D240" s="183" t="s">
        <v>241</v>
      </c>
      <c r="E240" s="183" t="s">
        <v>346</v>
      </c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>
        <f t="shared" si="18"/>
        <v>0</v>
      </c>
      <c r="AC240" s="185" t="e">
        <f t="shared" si="19"/>
        <v>#DIV/0!</v>
      </c>
    </row>
    <row r="241" spans="1:29" s="78" customFormat="1" ht="12.75">
      <c r="A241" s="181" t="str">
        <f t="shared" si="16"/>
        <v>Badiali , Beltrandi , Bergami , Cappelletti , Dalmonte , Evangelista , Gardenghi , Ghelli , Guerra , Lelli , Maini , Mallamace , Michelassi , </v>
      </c>
      <c r="B241" s="182" t="str">
        <f t="shared" si="17"/>
        <v>Michelassi , </v>
      </c>
      <c r="C241" s="183" t="s">
        <v>698</v>
      </c>
      <c r="D241" s="183" t="s">
        <v>22</v>
      </c>
      <c r="E241" s="183" t="s">
        <v>346</v>
      </c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>
        <f t="shared" si="18"/>
        <v>0</v>
      </c>
      <c r="AC241" s="185" t="e">
        <f t="shared" si="19"/>
        <v>#DIV/0!</v>
      </c>
    </row>
    <row r="242" spans="1:29" s="78" customFormat="1" ht="12.75">
      <c r="A242" s="181" t="str">
        <f t="shared" si="16"/>
        <v>Badiali , Beltrandi , Bergami , Cappelletti , Dalmonte , Evangelista , Gardenghi , Ghelli , Guerra , Lelli , Maini , Mallamace , Michelassi , Pinardi , </v>
      </c>
      <c r="B242" s="182" t="str">
        <f t="shared" si="17"/>
        <v>Pinardi , </v>
      </c>
      <c r="C242" s="183" t="s">
        <v>699</v>
      </c>
      <c r="D242" s="183" t="s">
        <v>32</v>
      </c>
      <c r="E242" s="183" t="s">
        <v>346</v>
      </c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>
        <f t="shared" si="18"/>
        <v>0</v>
      </c>
      <c r="AC242" s="185" t="e">
        <f t="shared" si="19"/>
        <v>#DIV/0!</v>
      </c>
    </row>
    <row r="243" spans="1:29" s="78" customFormat="1" ht="12.75">
      <c r="A243" s="181" t="str">
        <f t="shared" si="16"/>
        <v>Badiali , Beltrandi , Bergami , Cappelletti , Dalmonte , Evangelista , Gardenghi , Ghelli , Guerra , Lelli , Maini , Mallamace , Michelassi , Pinardi , Rossi , </v>
      </c>
      <c r="B243" s="182" t="str">
        <f t="shared" si="17"/>
        <v>Rossi , </v>
      </c>
      <c r="C243" s="183" t="s">
        <v>366</v>
      </c>
      <c r="D243" s="183" t="s">
        <v>16</v>
      </c>
      <c r="E243" s="183" t="s">
        <v>346</v>
      </c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>
        <f t="shared" si="18"/>
        <v>0</v>
      </c>
      <c r="AC243" s="185" t="e">
        <f t="shared" si="19"/>
        <v>#DIV/0!</v>
      </c>
    </row>
    <row r="244" spans="1:29" s="78" customFormat="1" ht="12.75">
      <c r="A244" s="181" t="str">
        <f t="shared" si="16"/>
        <v>Badiali , Beltrandi , Bergami , Cappelletti , Dalmonte , Evangelista , Gardenghi , Ghelli , Guerra , Lelli , Maini , Mallamace , Michelassi , Pinardi , Rossi , Stagni , </v>
      </c>
      <c r="B244" s="182" t="str">
        <f t="shared" si="17"/>
        <v>Stagni , </v>
      </c>
      <c r="C244" s="183" t="s">
        <v>434</v>
      </c>
      <c r="D244" s="183" t="s">
        <v>73</v>
      </c>
      <c r="E244" s="183" t="s">
        <v>346</v>
      </c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>
        <f t="shared" si="18"/>
        <v>0</v>
      </c>
      <c r="AC244" s="185" t="e">
        <f t="shared" si="19"/>
        <v>#DIV/0!</v>
      </c>
    </row>
    <row r="245" spans="1:29" s="78" customFormat="1" ht="12.75">
      <c r="A245" s="181" t="str">
        <f t="shared" si="16"/>
        <v>Badiali , Beltrandi , Bergami , Cappelletti , Dalmonte , Evangelista , Gardenghi , Ghelli , Guerra , Lelli , Maini , Mallamace , Michelassi , Pinardi , Rossi , Stagni , Vivona , </v>
      </c>
      <c r="B245" s="182" t="str">
        <f t="shared" si="17"/>
        <v>Vivona , </v>
      </c>
      <c r="C245" s="183" t="s">
        <v>368</v>
      </c>
      <c r="D245" s="183" t="s">
        <v>41</v>
      </c>
      <c r="E245" s="183" t="s">
        <v>346</v>
      </c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>
        <f t="shared" si="18"/>
        <v>0</v>
      </c>
      <c r="AC245" s="185" t="e">
        <f t="shared" si="19"/>
        <v>#DIV/0!</v>
      </c>
    </row>
    <row r="246" spans="1:29" s="78" customFormat="1" ht="12.75">
      <c r="A246" s="181" t="str">
        <f t="shared" si="16"/>
        <v>Badiali , Beltrandi , Bergami , Cappelletti , Dalmonte , Evangelista , Gardenghi , Ghelli , Guerra , Lelli , Maini , Mallamace , Michelassi , Pinardi , Rossi , Stagni , Vivona , Zacchiroli , </v>
      </c>
      <c r="B246" s="182" t="str">
        <f t="shared" si="17"/>
        <v>Zacchiroli , </v>
      </c>
      <c r="C246" s="183" t="s">
        <v>708</v>
      </c>
      <c r="D246" s="183" t="s">
        <v>709</v>
      </c>
      <c r="E246" s="183" t="s">
        <v>346</v>
      </c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>
        <f t="shared" si="18"/>
        <v>0</v>
      </c>
      <c r="AC246" s="185" t="e">
        <f t="shared" si="19"/>
        <v>#DIV/0!</v>
      </c>
    </row>
    <row r="247" spans="1:29" s="78" customFormat="1" ht="12.75">
      <c r="A247" s="181" t="str">
        <f t="shared" si="16"/>
        <v>Badiali , Beltrandi , Bergami , Cappelletti , Dalmonte , Evangelista , Gardenghi , Ghelli , Guerra , Lelli , Maini , Mallamace , Michelassi , Pinardi , Rossi , Stagni , Vivona , Zacchiroli , Zappata , </v>
      </c>
      <c r="B247" s="182" t="str">
        <f t="shared" si="17"/>
        <v>Zappata , </v>
      </c>
      <c r="C247" s="183" t="s">
        <v>348</v>
      </c>
      <c r="D247" s="183" t="s">
        <v>252</v>
      </c>
      <c r="E247" s="183" t="s">
        <v>346</v>
      </c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>
        <f t="shared" si="18"/>
        <v>0</v>
      </c>
      <c r="AC247" s="185" t="e">
        <f t="shared" si="19"/>
        <v>#DIV/0!</v>
      </c>
    </row>
  </sheetData>
  <sheetProtection/>
  <printOptions horizontalCentered="1"/>
  <pageMargins left="0.1968503937007874" right="0" top="0.1968503937007874" bottom="0.1968503937007874" header="0.5118110236220472" footer="0.5118110236220472"/>
  <pageSetup fitToHeight="4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3"/>
  <sheetViews>
    <sheetView showGridLines="0" zoomScale="110" zoomScaleNormal="110" zoomScalePageLayoutView="0" workbookViewId="0" topLeftCell="A1">
      <pane xSplit="3" ySplit="1" topLeftCell="D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28" sqref="L28"/>
    </sheetView>
  </sheetViews>
  <sheetFormatPr defaultColWidth="11.421875" defaultRowHeight="12.75"/>
  <cols>
    <col min="1" max="1" width="15.140625" style="15" bestFit="1" customWidth="1"/>
    <col min="2" max="2" width="14.140625" style="15" bestFit="1" customWidth="1"/>
    <col min="3" max="3" width="32.28125" style="14" bestFit="1" customWidth="1"/>
    <col min="4" max="25" width="5.28125" style="16" customWidth="1"/>
    <col min="26" max="26" width="5.421875" style="16" bestFit="1" customWidth="1"/>
    <col min="27" max="27" width="6.421875" style="17" bestFit="1" customWidth="1"/>
    <col min="28" max="16384" width="11.421875" style="14" customWidth="1"/>
  </cols>
  <sheetData>
    <row r="1" spans="1:27" s="13" customFormat="1" ht="12.75">
      <c r="A1" s="32" t="s">
        <v>1</v>
      </c>
      <c r="B1" s="32" t="s">
        <v>2</v>
      </c>
      <c r="C1" s="33" t="s">
        <v>3</v>
      </c>
      <c r="D1" s="34" t="s">
        <v>78</v>
      </c>
      <c r="E1" s="34" t="s">
        <v>79</v>
      </c>
      <c r="F1" s="34" t="s">
        <v>80</v>
      </c>
      <c r="G1" s="34" t="s">
        <v>81</v>
      </c>
      <c r="H1" s="34" t="s">
        <v>82</v>
      </c>
      <c r="I1" s="34" t="s">
        <v>83</v>
      </c>
      <c r="J1" s="34" t="s">
        <v>84</v>
      </c>
      <c r="K1" s="34" t="s">
        <v>85</v>
      </c>
      <c r="L1" s="34" t="s">
        <v>86</v>
      </c>
      <c r="M1" s="34" t="s">
        <v>354</v>
      </c>
      <c r="N1" s="34" t="s">
        <v>355</v>
      </c>
      <c r="O1" s="34" t="s">
        <v>87</v>
      </c>
      <c r="P1" s="34" t="s">
        <v>88</v>
      </c>
      <c r="Q1" s="34" t="s">
        <v>89</v>
      </c>
      <c r="R1" s="34" t="s">
        <v>90</v>
      </c>
      <c r="S1" s="34" t="s">
        <v>91</v>
      </c>
      <c r="T1" s="34" t="s">
        <v>92</v>
      </c>
      <c r="U1" s="34" t="s">
        <v>93</v>
      </c>
      <c r="V1" s="34" t="s">
        <v>94</v>
      </c>
      <c r="W1" s="34" t="s">
        <v>95</v>
      </c>
      <c r="X1" s="34" t="s">
        <v>356</v>
      </c>
      <c r="Y1" s="34" t="s">
        <v>357</v>
      </c>
      <c r="Z1" s="34" t="s">
        <v>4</v>
      </c>
      <c r="AA1" s="35" t="s">
        <v>5</v>
      </c>
    </row>
    <row r="2" spans="1:27" ht="12.75">
      <c r="A2" s="14"/>
      <c r="B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4"/>
      <c r="B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/>
      <c r="B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2.75">
      <c r="A5" s="14"/>
      <c r="B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2.75">
      <c r="A6" s="14"/>
      <c r="B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14"/>
      <c r="B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s="14"/>
      <c r="B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s="14"/>
      <c r="B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2.75">
      <c r="A10" s="14"/>
      <c r="B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>
      <c r="A11" s="14"/>
      <c r="B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2.75">
      <c r="A12" s="14"/>
      <c r="B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>
      <c r="A13" s="14"/>
      <c r="B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>
      <c r="A14" s="14"/>
      <c r="B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2.75">
      <c r="A15" s="14"/>
      <c r="B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2.75">
      <c r="A16" s="14"/>
      <c r="B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s="14"/>
      <c r="B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2.75">
      <c r="A18" s="14"/>
      <c r="B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2.75">
      <c r="A19" s="14"/>
      <c r="B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2.75">
      <c r="A20" s="14"/>
      <c r="B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>
      <c r="A21" s="14"/>
      <c r="B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2.75">
      <c r="A22" s="14"/>
      <c r="B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s="14"/>
      <c r="B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s="14"/>
      <c r="B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>
      <c r="A25" s="14"/>
      <c r="B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>
      <c r="A26" s="14"/>
      <c r="B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>
      <c r="A27" s="14"/>
      <c r="B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14"/>
      <c r="B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>
      <c r="A30" s="14"/>
      <c r="B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>
      <c r="A31" s="14"/>
      <c r="B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>
      <c r="A32" s="14"/>
      <c r="B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>
      <c r="A33" s="14"/>
      <c r="B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>
      <c r="A34" s="14"/>
      <c r="B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s="14"/>
      <c r="B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>
      <c r="A36" s="14"/>
      <c r="B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>
      <c r="A37" s="14"/>
      <c r="B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>
      <c r="A38" s="14"/>
      <c r="B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>
      <c r="A39" s="14"/>
      <c r="B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>
      <c r="A40" s="14"/>
      <c r="B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>
      <c r="A41" s="14"/>
      <c r="B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>
      <c r="A42" s="14"/>
      <c r="B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>
      <c r="A43" s="14"/>
      <c r="B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>
      <c r="A44" s="14"/>
      <c r="B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s="14"/>
      <c r="B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s="14"/>
      <c r="B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s="14"/>
      <c r="B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s="14"/>
      <c r="B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s="14"/>
      <c r="B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s="14"/>
      <c r="B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2.75">
      <c r="A51" s="14"/>
      <c r="B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2.75">
      <c r="A52" s="14"/>
      <c r="B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>
      <c r="A53" s="14"/>
      <c r="B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2.75">
      <c r="A54" s="14"/>
      <c r="B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2.75">
      <c r="A55" s="14"/>
      <c r="B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2.7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2.75">
      <c r="A57" s="14"/>
      <c r="B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2.75">
      <c r="A58" s="14"/>
      <c r="B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2.75">
      <c r="A59" s="14"/>
      <c r="B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2.75">
      <c r="A60" s="14"/>
      <c r="B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2.75">
      <c r="A61" s="14"/>
      <c r="B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>
      <c r="A62" s="14"/>
      <c r="B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2.75">
      <c r="A63" s="14"/>
      <c r="B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14"/>
      <c r="B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14"/>
      <c r="B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14"/>
      <c r="B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14"/>
      <c r="B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14"/>
      <c r="B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14"/>
      <c r="B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14"/>
      <c r="B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14"/>
      <c r="B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14"/>
      <c r="B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14"/>
      <c r="B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14"/>
      <c r="B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14"/>
      <c r="B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14"/>
      <c r="B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14"/>
      <c r="B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14"/>
      <c r="B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14"/>
      <c r="B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14"/>
      <c r="B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14"/>
      <c r="B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14"/>
      <c r="B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14"/>
      <c r="B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14"/>
      <c r="B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14"/>
      <c r="B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14"/>
      <c r="B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14"/>
      <c r="B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14"/>
      <c r="B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14"/>
      <c r="B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14"/>
      <c r="B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14"/>
      <c r="B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14"/>
      <c r="B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>
      <c r="A93" s="14"/>
      <c r="B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14"/>
      <c r="B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14"/>
      <c r="B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14"/>
      <c r="B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2.75">
      <c r="A97" s="14"/>
      <c r="B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2.75">
      <c r="A98" s="14"/>
      <c r="B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2.75">
      <c r="A99" s="14"/>
      <c r="B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2.75">
      <c r="A100" s="14"/>
      <c r="B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2.75">
      <c r="A101" s="14"/>
      <c r="B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2.75">
      <c r="A102" s="14"/>
      <c r="B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2.75">
      <c r="A103" s="14"/>
      <c r="B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2.75">
      <c r="A104" s="14"/>
      <c r="B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2.75">
      <c r="A105" s="14"/>
      <c r="B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2.75">
      <c r="A106" s="14"/>
      <c r="B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2.75">
      <c r="A107" s="14"/>
      <c r="B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2.75">
      <c r="A108" s="14"/>
      <c r="B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2.75">
      <c r="A109" s="14"/>
      <c r="B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2.75">
      <c r="A110" s="14"/>
      <c r="B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2.75">
      <c r="A111" s="14"/>
      <c r="B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14"/>
      <c r="B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14"/>
      <c r="B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4"/>
      <c r="B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2.75">
      <c r="A119" s="14"/>
      <c r="B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2.75">
      <c r="A120" s="14"/>
      <c r="B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2.75">
      <c r="A121" s="14"/>
      <c r="B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2.75">
      <c r="A122" s="14"/>
      <c r="B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2.75">
      <c r="A123" s="14"/>
      <c r="B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2.75">
      <c r="A124" s="14"/>
      <c r="B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2.75">
      <c r="A125" s="14"/>
      <c r="B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2.75">
      <c r="A126" s="14"/>
      <c r="B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2.75">
      <c r="A127" s="14"/>
      <c r="B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2.75">
      <c r="A128" s="14"/>
      <c r="B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2.75">
      <c r="A129" s="14"/>
      <c r="B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2.75">
      <c r="A130" s="14"/>
      <c r="B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2.75">
      <c r="A131" s="14"/>
      <c r="B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2.75">
      <c r="A132" s="14"/>
      <c r="B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2.75">
      <c r="A133" s="14"/>
      <c r="B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2.75">
      <c r="A134" s="14"/>
      <c r="B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2.75">
      <c r="A135" s="14"/>
      <c r="B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2.75">
      <c r="A136" s="14"/>
      <c r="B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2.75">
      <c r="A137" s="14"/>
      <c r="B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2.75">
      <c r="A138" s="14"/>
      <c r="B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2.75">
      <c r="A139" s="14"/>
      <c r="B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2.75">
      <c r="A140" s="14"/>
      <c r="B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2.75">
      <c r="A141" s="14"/>
      <c r="B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2.75">
      <c r="A142" s="14"/>
      <c r="B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2.75">
      <c r="A143" s="14"/>
      <c r="B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2.75">
      <c r="A144" s="14"/>
      <c r="B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2.75">
      <c r="A145" s="14"/>
      <c r="B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2.75">
      <c r="A146" s="14"/>
      <c r="B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2.75">
      <c r="A147" s="14"/>
      <c r="B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2.75">
      <c r="A148" s="14"/>
      <c r="B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2.75">
      <c r="A149" s="14"/>
      <c r="B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2.75">
      <c r="A150" s="14"/>
      <c r="B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2.75">
      <c r="A151" s="14"/>
      <c r="B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2.75">
      <c r="A152" s="14"/>
      <c r="B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2.75">
      <c r="A153" s="14"/>
      <c r="B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2.75">
      <c r="A154" s="14"/>
      <c r="B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2.75">
      <c r="A155" s="14"/>
      <c r="B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2.75">
      <c r="A156" s="14"/>
      <c r="B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2.75">
      <c r="A157" s="14"/>
      <c r="B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2.75">
      <c r="A158" s="14"/>
      <c r="B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2.75">
      <c r="A159" s="14"/>
      <c r="B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2.75">
      <c r="A160" s="14"/>
      <c r="B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2.75">
      <c r="A161" s="14"/>
      <c r="B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2.75">
      <c r="A162" s="14"/>
      <c r="B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2.75">
      <c r="A163" s="14"/>
      <c r="B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2.75">
      <c r="A164" s="14"/>
      <c r="B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2.75">
      <c r="A165" s="14"/>
      <c r="B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2.75">
      <c r="A166" s="14"/>
      <c r="B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2.75">
      <c r="A167" s="14"/>
      <c r="B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2.75">
      <c r="A168" s="14"/>
      <c r="B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2.75">
      <c r="A169" s="14"/>
      <c r="B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2.75">
      <c r="A170" s="14"/>
      <c r="B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2.75">
      <c r="A171" s="14"/>
      <c r="B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2.75">
      <c r="A172" s="14"/>
      <c r="B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2.75">
      <c r="A173" s="14"/>
      <c r="B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2.75">
      <c r="A174" s="14"/>
      <c r="B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2.75">
      <c r="A175" s="14"/>
      <c r="B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2.75">
      <c r="A176" s="14"/>
      <c r="B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2.75">
      <c r="A177" s="14"/>
      <c r="B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2.75">
      <c r="A178" s="14"/>
      <c r="B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2.75">
      <c r="A179" s="14"/>
      <c r="B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2.75">
      <c r="A180" s="14"/>
      <c r="B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2.75">
      <c r="A181" s="14"/>
      <c r="B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2.75">
      <c r="A182" s="14"/>
      <c r="B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2.75">
      <c r="A183" s="14"/>
      <c r="B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2.75">
      <c r="A184" s="14"/>
      <c r="B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2.75">
      <c r="A185" s="14"/>
      <c r="B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2.75">
      <c r="A186" s="14"/>
      <c r="B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2.75">
      <c r="A187" s="14"/>
      <c r="B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2.75">
      <c r="A188" s="14"/>
      <c r="B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2.75">
      <c r="A189" s="14"/>
      <c r="B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2.75">
      <c r="A190" s="14"/>
      <c r="B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2.75">
      <c r="A191" s="14"/>
      <c r="B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2.75">
      <c r="A192" s="14"/>
      <c r="B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2.75">
      <c r="A193" s="14"/>
      <c r="B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2.75">
      <c r="A194" s="14"/>
      <c r="B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2.75">
      <c r="A195" s="14"/>
      <c r="B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2.75">
      <c r="A196" s="14"/>
      <c r="B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2.75">
      <c r="A197" s="14"/>
      <c r="B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2.75">
      <c r="A198" s="14"/>
      <c r="B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2.75">
      <c r="A199" s="14"/>
      <c r="B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2.75">
      <c r="A200" s="14"/>
      <c r="B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2.75">
      <c r="A201" s="14"/>
      <c r="B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2.75">
      <c r="A202" s="14"/>
      <c r="B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2.75">
      <c r="A203" s="14"/>
      <c r="B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2.75">
      <c r="A204" s="14"/>
      <c r="B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2.75">
      <c r="A205" s="14"/>
      <c r="B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2.75">
      <c r="A206" s="14"/>
      <c r="B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2.75">
      <c r="A207" s="14"/>
      <c r="B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2.75">
      <c r="A208" s="14"/>
      <c r="B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2.75">
      <c r="A209" s="14"/>
      <c r="B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2.75">
      <c r="A210" s="14"/>
      <c r="B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2.75">
      <c r="A211" s="14"/>
      <c r="B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2.75">
      <c r="A212" s="14"/>
      <c r="B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2.75">
      <c r="A213" s="14"/>
      <c r="B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2.75">
      <c r="A214" s="14"/>
      <c r="B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2.75">
      <c r="A215" s="14"/>
      <c r="B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2.75">
      <c r="A216" s="14"/>
      <c r="B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2.75">
      <c r="A217" s="14"/>
      <c r="B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2.75">
      <c r="A218" s="14"/>
      <c r="B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2.75">
      <c r="A219" s="14"/>
      <c r="B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2.75">
      <c r="A220" s="14"/>
      <c r="B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2.75">
      <c r="A221" s="14"/>
      <c r="B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2.75">
      <c r="A222" s="14"/>
      <c r="B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2.75">
      <c r="A223" s="14"/>
      <c r="B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2.75">
      <c r="A224" s="14"/>
      <c r="B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2.75">
      <c r="A225" s="14"/>
      <c r="B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2.75">
      <c r="A226" s="14"/>
      <c r="B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2.75">
      <c r="A227" s="14"/>
      <c r="B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2.75">
      <c r="A228" s="14"/>
      <c r="B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2.75">
      <c r="A229" s="14"/>
      <c r="B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2.75">
      <c r="A230" s="14"/>
      <c r="B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2.75">
      <c r="A231" s="14"/>
      <c r="B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2.75">
      <c r="A232" s="14"/>
      <c r="B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2.75">
      <c r="A233" s="14"/>
      <c r="B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2.75">
      <c r="A234" s="14"/>
      <c r="B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2.75">
      <c r="A235" s="14"/>
      <c r="B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2.75">
      <c r="A236" s="14"/>
      <c r="B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2.75">
      <c r="A237" s="14"/>
      <c r="B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2.75">
      <c r="A238" s="14"/>
      <c r="B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2.75">
      <c r="A239" s="14"/>
      <c r="B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2.75">
      <c r="A240" s="14"/>
      <c r="B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2.75">
      <c r="A241" s="14"/>
      <c r="B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2.75">
      <c r="A242" s="14"/>
      <c r="B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2.75">
      <c r="A243" s="14"/>
      <c r="B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2.75">
      <c r="A244" s="14"/>
      <c r="B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2.75">
      <c r="A245" s="14"/>
      <c r="B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2.75">
      <c r="A246" s="14"/>
      <c r="B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2.75">
      <c r="A247" s="14"/>
      <c r="B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2.75">
      <c r="A248" s="14"/>
      <c r="B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2.75">
      <c r="A249" s="14"/>
      <c r="B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2.75">
      <c r="A250" s="14"/>
      <c r="B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2.75">
      <c r="A251" s="14"/>
      <c r="B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2.75">
      <c r="A252" s="14"/>
      <c r="B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2.75">
      <c r="A253" s="14"/>
      <c r="B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</sheetData>
  <sheetProtection/>
  <printOptions horizontalCentered="1"/>
  <pageMargins left="0.1968503937007874" right="0" top="0.1968503937007874" bottom="0.1968503937007874" header="0.5118110236220472" footer="0.5118110236220472"/>
  <pageSetup fitToHeight="4" fitToWidth="1" horizontalDpi="600" verticalDpi="600" orientation="landscape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43.28125" style="19" customWidth="1"/>
    <col min="2" max="37" width="8.28125" style="6" customWidth="1"/>
    <col min="38" max="16384" width="11.421875" style="6" customWidth="1"/>
  </cols>
  <sheetData>
    <row r="1" spans="1:37" s="18" customFormat="1" ht="158.25" customHeight="1">
      <c r="A1" s="195" t="s">
        <v>734</v>
      </c>
      <c r="B1" s="197" t="s">
        <v>175</v>
      </c>
      <c r="C1" s="197" t="s">
        <v>176</v>
      </c>
      <c r="D1" s="197" t="s">
        <v>177</v>
      </c>
      <c r="E1" s="197" t="s">
        <v>178</v>
      </c>
      <c r="F1" s="197" t="s">
        <v>179</v>
      </c>
      <c r="G1" s="197" t="s">
        <v>180</v>
      </c>
      <c r="H1" s="197" t="s">
        <v>181</v>
      </c>
      <c r="I1" s="197" t="s">
        <v>182</v>
      </c>
      <c r="J1" s="197" t="s">
        <v>183</v>
      </c>
      <c r="K1" s="197" t="s">
        <v>358</v>
      </c>
      <c r="L1" s="197" t="s">
        <v>359</v>
      </c>
      <c r="M1" s="197" t="s">
        <v>730</v>
      </c>
      <c r="N1" s="197" t="s">
        <v>731</v>
      </c>
      <c r="O1" s="197" t="s">
        <v>184</v>
      </c>
      <c r="P1" s="197" t="s">
        <v>185</v>
      </c>
      <c r="Q1" s="197" t="s">
        <v>186</v>
      </c>
      <c r="R1" s="197" t="s">
        <v>187</v>
      </c>
      <c r="S1" s="197" t="s">
        <v>188</v>
      </c>
      <c r="T1" s="197" t="s">
        <v>189</v>
      </c>
      <c r="U1" s="197" t="s">
        <v>190</v>
      </c>
      <c r="V1" s="197" t="s">
        <v>191</v>
      </c>
      <c r="W1" s="197" t="s">
        <v>192</v>
      </c>
      <c r="X1" s="197" t="s">
        <v>360</v>
      </c>
      <c r="Y1" s="197" t="s">
        <v>361</v>
      </c>
      <c r="Z1" s="197" t="s">
        <v>732</v>
      </c>
      <c r="AA1" s="197" t="s">
        <v>733</v>
      </c>
      <c r="AB1" s="197" t="s">
        <v>193</v>
      </c>
      <c r="AC1" s="197" t="s">
        <v>65</v>
      </c>
      <c r="AD1" s="197" t="s">
        <v>194</v>
      </c>
      <c r="AE1" s="197" t="s">
        <v>66</v>
      </c>
      <c r="AF1" s="197" t="s">
        <v>67</v>
      </c>
      <c r="AG1" s="197" t="s">
        <v>68</v>
      </c>
      <c r="AH1" s="197" t="s">
        <v>195</v>
      </c>
      <c r="AI1" s="197" t="s">
        <v>196</v>
      </c>
      <c r="AJ1" s="197" t="s">
        <v>69</v>
      </c>
      <c r="AK1" s="197" t="s">
        <v>43</v>
      </c>
    </row>
    <row r="2" spans="1:38" s="7" customFormat="1" ht="42" customHeight="1">
      <c r="A2" s="196" t="s">
        <v>380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3"/>
      <c r="AG2" s="192"/>
      <c r="AH2" s="192"/>
      <c r="AI2" s="192"/>
      <c r="AJ2" s="192"/>
      <c r="AK2" s="192"/>
      <c r="AL2" s="31"/>
    </row>
    <row r="3" spans="1:38" s="7" customFormat="1" ht="42" customHeight="1">
      <c r="A3" s="196" t="s">
        <v>388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  <c r="O3" s="193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193"/>
      <c r="AB3" s="193"/>
      <c r="AC3" s="193"/>
      <c r="AD3" s="193"/>
      <c r="AE3" s="192"/>
      <c r="AF3" s="192"/>
      <c r="AG3" s="192"/>
      <c r="AH3" s="192"/>
      <c r="AI3" s="192"/>
      <c r="AJ3" s="192"/>
      <c r="AK3" s="192"/>
      <c r="AL3" s="31"/>
    </row>
    <row r="4" spans="1:38" s="7" customFormat="1" ht="42" customHeight="1">
      <c r="A4" s="196" t="s">
        <v>641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3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31"/>
    </row>
    <row r="5" spans="1:38" s="7" customFormat="1" ht="42" customHeight="1">
      <c r="A5" s="196" t="s">
        <v>379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/>
      <c r="V5" s="193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31"/>
    </row>
    <row r="6" spans="1:38" s="7" customFormat="1" ht="42" customHeight="1">
      <c r="A6" s="196" t="s">
        <v>461</v>
      </c>
      <c r="B6" s="192"/>
      <c r="C6" s="192"/>
      <c r="D6" s="192"/>
      <c r="E6" s="193"/>
      <c r="F6" s="194"/>
      <c r="G6" s="194"/>
      <c r="H6" s="193"/>
      <c r="I6" s="193"/>
      <c r="J6" s="194"/>
      <c r="K6" s="193"/>
      <c r="L6" s="193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31"/>
    </row>
    <row r="7" spans="1:38" s="7" customFormat="1" ht="42" customHeight="1">
      <c r="A7" s="196" t="s">
        <v>230</v>
      </c>
      <c r="B7" s="192"/>
      <c r="C7" s="193"/>
      <c r="D7" s="192"/>
      <c r="E7" s="192"/>
      <c r="F7" s="192"/>
      <c r="G7" s="192"/>
      <c r="H7" s="192"/>
      <c r="I7" s="192"/>
      <c r="J7" s="192"/>
      <c r="K7" s="192"/>
      <c r="L7" s="193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31"/>
    </row>
    <row r="8" spans="1:38" s="7" customFormat="1" ht="42" customHeight="1">
      <c r="A8" s="196" t="s">
        <v>275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3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3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31"/>
    </row>
    <row r="9" spans="1:38" s="7" customFormat="1" ht="42" customHeight="1">
      <c r="A9" s="196" t="s">
        <v>335</v>
      </c>
      <c r="B9" s="192"/>
      <c r="C9" s="192"/>
      <c r="D9" s="192"/>
      <c r="E9" s="192"/>
      <c r="F9" s="193"/>
      <c r="G9" s="192"/>
      <c r="H9" s="192"/>
      <c r="I9" s="192"/>
      <c r="J9" s="192"/>
      <c r="K9" s="192"/>
      <c r="L9" s="192"/>
      <c r="M9" s="193"/>
      <c r="N9" s="193"/>
      <c r="O9" s="193"/>
      <c r="P9" s="192"/>
      <c r="Q9" s="192"/>
      <c r="R9" s="192"/>
      <c r="S9" s="192"/>
      <c r="T9" s="192"/>
      <c r="U9" s="192"/>
      <c r="V9" s="192"/>
      <c r="W9" s="193"/>
      <c r="X9" s="193"/>
      <c r="Y9" s="193"/>
      <c r="Z9" s="193"/>
      <c r="AA9" s="193"/>
      <c r="AB9" s="193"/>
      <c r="AC9" s="193"/>
      <c r="AD9" s="192"/>
      <c r="AE9" s="192"/>
      <c r="AF9" s="192"/>
      <c r="AG9" s="192"/>
      <c r="AH9" s="192"/>
      <c r="AI9" s="192"/>
      <c r="AJ9" s="192"/>
      <c r="AK9" s="192"/>
      <c r="AL9" s="31"/>
    </row>
    <row r="10" spans="1:38" s="7" customFormat="1" ht="42" customHeight="1">
      <c r="A10" s="196" t="s">
        <v>642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3"/>
      <c r="U10" s="192"/>
      <c r="V10" s="192"/>
      <c r="W10" s="192"/>
      <c r="X10" s="192"/>
      <c r="Y10" s="192"/>
      <c r="Z10" s="192"/>
      <c r="AA10" s="192"/>
      <c r="AB10" s="192"/>
      <c r="AC10" s="193"/>
      <c r="AD10" s="192"/>
      <c r="AE10" s="192"/>
      <c r="AF10" s="192"/>
      <c r="AG10" s="192"/>
      <c r="AH10" s="192"/>
      <c r="AI10" s="192"/>
      <c r="AJ10" s="192"/>
      <c r="AK10" s="192"/>
      <c r="AL10" s="31"/>
    </row>
    <row r="11" spans="1:38" s="7" customFormat="1" ht="42" customHeight="1">
      <c r="A11" s="196" t="s">
        <v>259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3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31"/>
    </row>
    <row r="12" spans="1:38" s="7" customFormat="1" ht="42" customHeight="1">
      <c r="A12" s="196" t="s">
        <v>385</v>
      </c>
      <c r="B12" s="192"/>
      <c r="C12" s="192"/>
      <c r="D12" s="192"/>
      <c r="E12" s="192"/>
      <c r="F12" s="192"/>
      <c r="G12" s="193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31"/>
    </row>
    <row r="13" spans="1:38" s="7" customFormat="1" ht="42" customHeight="1">
      <c r="A13" s="196" t="s">
        <v>644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31"/>
    </row>
    <row r="14" spans="1:38" s="7" customFormat="1" ht="42" customHeight="1">
      <c r="A14" s="196" t="s">
        <v>346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3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31"/>
    </row>
  </sheetData>
  <sheetProtection/>
  <printOptions horizontalCentered="1"/>
  <pageMargins left="0" right="0" top="0.35433070866141736" bottom="0" header="0.2362204724409449" footer="0.5118110236220472"/>
  <pageSetup fitToHeight="1" fitToWidth="1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38"/>
  <sheetViews>
    <sheetView showGridLines="0" zoomScale="35" zoomScaleNormal="35" zoomScalePageLayoutView="0" workbookViewId="0" topLeftCell="D1">
      <selection activeCell="V28" sqref="V28"/>
    </sheetView>
  </sheetViews>
  <sheetFormatPr defaultColWidth="11.421875" defaultRowHeight="12.75"/>
  <cols>
    <col min="1" max="1" width="10.7109375" style="22" customWidth="1"/>
    <col min="2" max="2" width="8.7109375" style="54" customWidth="1"/>
    <col min="3" max="3" width="20.7109375" style="74" customWidth="1"/>
    <col min="4" max="6" width="20.7109375" style="75" customWidth="1"/>
    <col min="7" max="7" width="8.7109375" style="75" customWidth="1"/>
    <col min="8" max="8" width="20.7109375" style="74" customWidth="1"/>
    <col min="9" max="12" width="20.7109375" style="75" customWidth="1"/>
    <col min="13" max="14" width="20.7109375" style="74" customWidth="1"/>
    <col min="15" max="15" width="8.7109375" style="55" customWidth="1"/>
    <col min="16" max="20" width="18.7109375" style="55" customWidth="1"/>
    <col min="21" max="21" width="8.7109375" style="55" customWidth="1"/>
    <col min="22" max="24" width="20.7109375" style="77" customWidth="1"/>
    <col min="25" max="28" width="20.7109375" style="74" customWidth="1"/>
    <col min="29" max="29" width="8.7109375" style="74" customWidth="1"/>
    <col min="30" max="33" width="20.7109375" style="74" customWidth="1"/>
    <col min="34" max="34" width="8.7109375" style="54" customWidth="1"/>
    <col min="35" max="37" width="15.7109375" style="23" customWidth="1"/>
    <col min="38" max="38" width="9.8515625" style="22" customWidth="1"/>
    <col min="39" max="39" width="12.140625" style="22" customWidth="1"/>
    <col min="40" max="40" width="113.00390625" style="22" customWidth="1"/>
    <col min="41" max="41" width="15.7109375" style="23" customWidth="1"/>
    <col min="42" max="42" width="6.7109375" style="22" customWidth="1"/>
    <col min="43" max="16384" width="11.421875" style="22" customWidth="1"/>
  </cols>
  <sheetData>
    <row r="2" spans="2:34" ht="42">
      <c r="B2" s="38"/>
      <c r="C2" s="66"/>
      <c r="D2" s="67"/>
      <c r="E2" s="67"/>
      <c r="F2" s="67"/>
      <c r="G2" s="67"/>
      <c r="H2" s="66"/>
      <c r="I2" s="67"/>
      <c r="J2" s="67"/>
      <c r="K2" s="67"/>
      <c r="L2" s="67"/>
      <c r="M2" s="67"/>
      <c r="N2" s="67"/>
      <c r="O2" s="39"/>
      <c r="P2" s="39"/>
      <c r="Q2" s="40"/>
      <c r="R2" s="40"/>
      <c r="S2" s="40"/>
      <c r="T2" s="40"/>
      <c r="U2" s="40"/>
      <c r="V2" s="76"/>
      <c r="W2" s="76"/>
      <c r="X2" s="76"/>
      <c r="Y2" s="66"/>
      <c r="Z2" s="76"/>
      <c r="AA2" s="76"/>
      <c r="AB2" s="66"/>
      <c r="AC2" s="66"/>
      <c r="AD2" s="66"/>
      <c r="AE2" s="66"/>
      <c r="AF2" s="66"/>
      <c r="AG2" s="66"/>
      <c r="AH2" s="38"/>
    </row>
    <row r="3" spans="2:34" ht="42.75" thickBot="1">
      <c r="B3" s="38"/>
      <c r="C3" s="66"/>
      <c r="D3" s="67"/>
      <c r="E3" s="67"/>
      <c r="F3" s="67"/>
      <c r="G3" s="67"/>
      <c r="H3" s="66"/>
      <c r="I3" s="67"/>
      <c r="J3" s="67"/>
      <c r="K3" s="67"/>
      <c r="L3" s="67"/>
      <c r="M3" s="67"/>
      <c r="N3" s="67"/>
      <c r="O3" s="56"/>
      <c r="P3" s="56"/>
      <c r="Q3" s="57"/>
      <c r="R3" s="57"/>
      <c r="S3" s="57"/>
      <c r="T3" s="57"/>
      <c r="U3" s="57"/>
      <c r="V3" s="76"/>
      <c r="W3" s="76"/>
      <c r="X3" s="76"/>
      <c r="Y3" s="66"/>
      <c r="Z3" s="76"/>
      <c r="AA3" s="76"/>
      <c r="AB3" s="66"/>
      <c r="AC3" s="66"/>
      <c r="AD3" s="66"/>
      <c r="AE3" s="66"/>
      <c r="AF3" s="66"/>
      <c r="AG3" s="66"/>
      <c r="AH3" s="38"/>
    </row>
    <row r="4" spans="2:34" ht="75.75" thickBot="1" thickTop="1">
      <c r="B4" s="38"/>
      <c r="C4" s="68"/>
      <c r="D4" s="69"/>
      <c r="E4" s="69"/>
      <c r="F4" s="69"/>
      <c r="G4" s="69"/>
      <c r="H4" s="66"/>
      <c r="I4" s="67"/>
      <c r="J4" s="67"/>
      <c r="K4" s="67"/>
      <c r="L4" s="67"/>
      <c r="M4" s="67"/>
      <c r="N4" s="67"/>
      <c r="O4" s="60"/>
      <c r="P4" s="60"/>
      <c r="Q4" s="61"/>
      <c r="R4" s="62" t="s">
        <v>735</v>
      </c>
      <c r="S4" s="61"/>
      <c r="T4" s="61"/>
      <c r="U4" s="61"/>
      <c r="V4" s="76"/>
      <c r="W4" s="76"/>
      <c r="X4" s="76"/>
      <c r="Y4" s="66"/>
      <c r="Z4" s="76"/>
      <c r="AA4" s="76"/>
      <c r="AB4" s="66"/>
      <c r="AC4" s="66"/>
      <c r="AD4" s="66"/>
      <c r="AE4" s="66"/>
      <c r="AF4" s="66"/>
      <c r="AG4" s="66"/>
      <c r="AH4" s="38"/>
    </row>
    <row r="5" spans="2:41" s="37" customFormat="1" ht="37.5" customHeight="1" thickTop="1">
      <c r="B5" s="41"/>
      <c r="C5" s="66"/>
      <c r="D5" s="67"/>
      <c r="E5" s="67"/>
      <c r="F5" s="67"/>
      <c r="G5" s="69"/>
      <c r="H5" s="66"/>
      <c r="I5" s="67"/>
      <c r="J5" s="67"/>
      <c r="K5" s="67"/>
      <c r="L5" s="67"/>
      <c r="M5" s="67"/>
      <c r="N5" s="67"/>
      <c r="O5" s="53"/>
      <c r="P5" s="53"/>
      <c r="Q5" s="48"/>
      <c r="R5" s="48"/>
      <c r="S5" s="48"/>
      <c r="T5" s="48"/>
      <c r="U5" s="48"/>
      <c r="V5" s="76"/>
      <c r="W5" s="76"/>
      <c r="X5" s="76"/>
      <c r="Y5" s="66"/>
      <c r="Z5" s="76"/>
      <c r="AA5" s="76"/>
      <c r="AB5" s="66"/>
      <c r="AC5" s="66"/>
      <c r="AD5" s="66"/>
      <c r="AE5" s="66"/>
      <c r="AF5" s="66"/>
      <c r="AG5" s="66"/>
      <c r="AH5" s="41"/>
      <c r="AI5" s="36"/>
      <c r="AJ5" s="36"/>
      <c r="AK5" s="36"/>
      <c r="AO5" s="36"/>
    </row>
    <row r="6" spans="2:41" s="37" customFormat="1" ht="37.5" customHeight="1">
      <c r="B6" s="41"/>
      <c r="C6" s="70"/>
      <c r="D6" s="227" t="s">
        <v>509</v>
      </c>
      <c r="E6" s="227"/>
      <c r="F6" s="227"/>
      <c r="G6" s="69"/>
      <c r="H6" s="66"/>
      <c r="I6" s="67"/>
      <c r="J6" s="67"/>
      <c r="K6" s="67"/>
      <c r="L6" s="67"/>
      <c r="M6" s="67"/>
      <c r="N6" s="67"/>
      <c r="O6" s="42"/>
      <c r="P6" s="42"/>
      <c r="Q6" s="43"/>
      <c r="R6" s="43"/>
      <c r="S6" s="43"/>
      <c r="T6" s="43"/>
      <c r="U6" s="43"/>
      <c r="V6" s="76"/>
      <c r="W6" s="76"/>
      <c r="X6" s="76"/>
      <c r="Y6" s="66"/>
      <c r="Z6" s="76"/>
      <c r="AA6" s="76"/>
      <c r="AB6" s="66"/>
      <c r="AC6" s="66"/>
      <c r="AD6" s="70"/>
      <c r="AE6" s="71"/>
      <c r="AF6" s="71"/>
      <c r="AG6" s="71"/>
      <c r="AH6" s="41"/>
      <c r="AI6" s="36"/>
      <c r="AJ6" s="36"/>
      <c r="AK6" s="36"/>
      <c r="AO6" s="36"/>
    </row>
    <row r="7" spans="2:41" s="37" customFormat="1" ht="37.5" customHeight="1" thickBot="1">
      <c r="B7" s="41"/>
      <c r="C7" s="71">
        <v>8</v>
      </c>
      <c r="D7" s="227"/>
      <c r="E7" s="227"/>
      <c r="F7" s="227"/>
      <c r="G7" s="69"/>
      <c r="H7" s="66"/>
      <c r="I7" s="67"/>
      <c r="J7" s="67"/>
      <c r="K7" s="67"/>
      <c r="L7" s="67"/>
      <c r="M7" s="67"/>
      <c r="N7" s="67"/>
      <c r="O7" s="42"/>
      <c r="P7" s="58"/>
      <c r="Q7" s="51"/>
      <c r="R7" s="51"/>
      <c r="S7" s="51"/>
      <c r="T7" s="51"/>
      <c r="U7" s="43"/>
      <c r="V7" s="76"/>
      <c r="W7" s="76"/>
      <c r="X7" s="76"/>
      <c r="Y7" s="66"/>
      <c r="Z7" s="76"/>
      <c r="AA7" s="76"/>
      <c r="AB7" s="66"/>
      <c r="AC7" s="66"/>
      <c r="AD7" s="71">
        <v>6</v>
      </c>
      <c r="AE7" s="223" t="s">
        <v>510</v>
      </c>
      <c r="AF7" s="223"/>
      <c r="AG7" s="223"/>
      <c r="AH7" s="41"/>
      <c r="AI7" s="36"/>
      <c r="AJ7" s="36"/>
      <c r="AK7" s="36"/>
      <c r="AO7" s="36"/>
    </row>
    <row r="8" spans="2:41" s="37" customFormat="1" ht="37.5" customHeight="1" thickBot="1" thickTop="1">
      <c r="B8" s="41"/>
      <c r="C8" s="72"/>
      <c r="D8" s="228"/>
      <c r="E8" s="228"/>
      <c r="F8" s="228"/>
      <c r="G8" s="69"/>
      <c r="H8" s="66"/>
      <c r="I8" s="67"/>
      <c r="J8" s="67"/>
      <c r="K8" s="67"/>
      <c r="L8" s="67"/>
      <c r="M8" s="67"/>
      <c r="N8" s="67"/>
      <c r="O8" s="42"/>
      <c r="P8" s="44"/>
      <c r="Q8" s="45"/>
      <c r="R8" s="45"/>
      <c r="S8" s="45"/>
      <c r="T8" s="46"/>
      <c r="U8" s="43"/>
      <c r="V8" s="76"/>
      <c r="W8" s="76"/>
      <c r="X8" s="76"/>
      <c r="Y8" s="66"/>
      <c r="Z8" s="76"/>
      <c r="AA8" s="76"/>
      <c r="AB8" s="66"/>
      <c r="AC8" s="66"/>
      <c r="AD8" s="72"/>
      <c r="AE8" s="73"/>
      <c r="AF8" s="73"/>
      <c r="AG8" s="73"/>
      <c r="AH8" s="41"/>
      <c r="AI8" s="36"/>
      <c r="AJ8" s="36"/>
      <c r="AK8" s="36"/>
      <c r="AO8" s="36"/>
    </row>
    <row r="9" spans="2:41" s="37" customFormat="1" ht="37.5" customHeight="1">
      <c r="B9" s="41"/>
      <c r="C9" s="70"/>
      <c r="D9" s="71"/>
      <c r="E9" s="71"/>
      <c r="F9" s="71"/>
      <c r="G9" s="67"/>
      <c r="H9" s="70"/>
      <c r="I9" s="71"/>
      <c r="J9" s="71"/>
      <c r="K9" s="71"/>
      <c r="L9" s="67"/>
      <c r="M9" s="67"/>
      <c r="N9" s="67"/>
      <c r="O9" s="42"/>
      <c r="P9" s="47"/>
      <c r="Q9" s="48"/>
      <c r="R9" s="48"/>
      <c r="S9" s="48"/>
      <c r="T9" s="49"/>
      <c r="U9" s="43"/>
      <c r="V9" s="76"/>
      <c r="W9" s="76"/>
      <c r="X9" s="76"/>
      <c r="Y9" s="70"/>
      <c r="Z9" s="71"/>
      <c r="AA9" s="71"/>
      <c r="AB9" s="71"/>
      <c r="AC9" s="66"/>
      <c r="AD9" s="70"/>
      <c r="AE9" s="71"/>
      <c r="AF9" s="71"/>
      <c r="AG9" s="71"/>
      <c r="AH9" s="41"/>
      <c r="AI9" s="36"/>
      <c r="AJ9" s="36"/>
      <c r="AK9" s="36"/>
      <c r="AO9" s="36"/>
    </row>
    <row r="10" spans="2:41" s="37" customFormat="1" ht="37.5" customHeight="1">
      <c r="B10" s="41"/>
      <c r="C10" s="71">
        <v>9</v>
      </c>
      <c r="D10" s="224" t="s">
        <v>513</v>
      </c>
      <c r="E10" s="224"/>
      <c r="F10" s="224"/>
      <c r="G10" s="67"/>
      <c r="H10" s="71">
        <v>9</v>
      </c>
      <c r="I10" s="224" t="s">
        <v>552</v>
      </c>
      <c r="J10" s="224"/>
      <c r="K10" s="224"/>
      <c r="L10" s="67"/>
      <c r="M10" s="67"/>
      <c r="N10" s="67"/>
      <c r="O10" s="42"/>
      <c r="P10" s="47"/>
      <c r="Q10" s="48"/>
      <c r="R10" s="48"/>
      <c r="S10" s="48"/>
      <c r="T10" s="49"/>
      <c r="U10" s="43"/>
      <c r="V10" s="76"/>
      <c r="W10" s="76"/>
      <c r="X10" s="76"/>
      <c r="Y10" s="96">
        <v>11</v>
      </c>
      <c r="Z10" s="119" t="s">
        <v>532</v>
      </c>
      <c r="AA10" s="71"/>
      <c r="AB10" s="71"/>
      <c r="AC10" s="66"/>
      <c r="AD10" s="71">
        <v>11</v>
      </c>
      <c r="AE10" s="71" t="s">
        <v>511</v>
      </c>
      <c r="AF10" s="71"/>
      <c r="AG10" s="71"/>
      <c r="AH10" s="41"/>
      <c r="AI10" s="36"/>
      <c r="AJ10" s="36"/>
      <c r="AK10" s="36"/>
      <c r="AO10" s="36"/>
    </row>
    <row r="11" spans="2:41" s="37" customFormat="1" ht="37.5" customHeight="1" thickBot="1">
      <c r="B11" s="41"/>
      <c r="C11" s="70"/>
      <c r="D11" s="71"/>
      <c r="E11" s="71"/>
      <c r="F11" s="71"/>
      <c r="G11" s="67"/>
      <c r="H11" s="72"/>
      <c r="I11" s="73"/>
      <c r="J11" s="73"/>
      <c r="K11" s="73"/>
      <c r="L11" s="67"/>
      <c r="M11" s="67"/>
      <c r="N11" s="67"/>
      <c r="O11" s="42"/>
      <c r="P11" s="47"/>
      <c r="Q11" s="48"/>
      <c r="R11" s="48"/>
      <c r="S11" s="48"/>
      <c r="T11" s="49"/>
      <c r="U11" s="43"/>
      <c r="V11" s="76"/>
      <c r="W11" s="76"/>
      <c r="X11" s="76"/>
      <c r="Y11" s="72"/>
      <c r="Z11" s="73"/>
      <c r="AA11" s="73"/>
      <c r="AB11" s="73"/>
      <c r="AC11" s="66"/>
      <c r="AD11" s="70"/>
      <c r="AE11" s="71"/>
      <c r="AF11" s="71"/>
      <c r="AG11" s="71"/>
      <c r="AH11" s="41"/>
      <c r="AI11" s="36"/>
      <c r="AJ11" s="36"/>
      <c r="AK11" s="36"/>
      <c r="AO11" s="36"/>
    </row>
    <row r="12" spans="2:41" s="37" customFormat="1" ht="37.5" customHeight="1">
      <c r="B12" s="41"/>
      <c r="C12" s="66"/>
      <c r="D12" s="67"/>
      <c r="E12" s="67"/>
      <c r="F12" s="67"/>
      <c r="G12" s="67"/>
      <c r="H12" s="70"/>
      <c r="I12" s="71"/>
      <c r="J12" s="71"/>
      <c r="K12" s="71"/>
      <c r="L12" s="67"/>
      <c r="M12" s="67"/>
      <c r="N12" s="67"/>
      <c r="O12" s="42"/>
      <c r="P12" s="47"/>
      <c r="Q12" s="48"/>
      <c r="R12" s="48"/>
      <c r="S12" s="48"/>
      <c r="T12" s="49"/>
      <c r="U12" s="43"/>
      <c r="V12" s="76"/>
      <c r="W12" s="76"/>
      <c r="X12" s="76"/>
      <c r="Y12" s="70"/>
      <c r="Z12" s="71"/>
      <c r="AA12" s="71"/>
      <c r="AB12" s="71"/>
      <c r="AC12" s="66"/>
      <c r="AD12" s="66"/>
      <c r="AE12" s="66"/>
      <c r="AF12" s="66"/>
      <c r="AG12" s="66"/>
      <c r="AH12" s="41"/>
      <c r="AI12" s="36"/>
      <c r="AJ12" s="36"/>
      <c r="AK12" s="36"/>
      <c r="AO12" s="36"/>
    </row>
    <row r="13" spans="2:41" s="37" customFormat="1" ht="37.5" customHeight="1">
      <c r="B13" s="41"/>
      <c r="C13" s="66"/>
      <c r="D13" s="67"/>
      <c r="E13" s="67"/>
      <c r="F13" s="67"/>
      <c r="G13" s="67"/>
      <c r="H13" s="71">
        <v>1</v>
      </c>
      <c r="I13" s="123" t="s">
        <v>541</v>
      </c>
      <c r="J13" s="71"/>
      <c r="K13" s="71"/>
      <c r="L13" s="67"/>
      <c r="M13" s="67"/>
      <c r="N13" s="67"/>
      <c r="O13" s="42"/>
      <c r="P13" s="47"/>
      <c r="Q13" s="48"/>
      <c r="R13" s="48"/>
      <c r="S13" s="48"/>
      <c r="T13" s="49"/>
      <c r="U13" s="43"/>
      <c r="V13" s="76"/>
      <c r="W13" s="76"/>
      <c r="X13" s="76"/>
      <c r="Y13" s="71">
        <v>3</v>
      </c>
      <c r="Z13" s="71" t="s">
        <v>535</v>
      </c>
      <c r="AA13" s="71"/>
      <c r="AB13" s="71"/>
      <c r="AC13" s="66"/>
      <c r="AD13" s="66"/>
      <c r="AE13" s="66"/>
      <c r="AF13" s="66"/>
      <c r="AG13" s="66"/>
      <c r="AH13" s="41"/>
      <c r="AI13" s="36"/>
      <c r="AJ13" s="36"/>
      <c r="AK13" s="36"/>
      <c r="AO13" s="36"/>
    </row>
    <row r="14" spans="2:41" s="37" customFormat="1" ht="37.5" customHeight="1">
      <c r="B14" s="41"/>
      <c r="C14" s="66"/>
      <c r="D14" s="67"/>
      <c r="E14" s="67"/>
      <c r="F14" s="67"/>
      <c r="G14" s="67"/>
      <c r="H14" s="70"/>
      <c r="I14" s="71"/>
      <c r="J14" s="71"/>
      <c r="K14" s="71"/>
      <c r="L14" s="67"/>
      <c r="M14" s="67"/>
      <c r="N14" s="67"/>
      <c r="O14" s="42"/>
      <c r="P14" s="47"/>
      <c r="Q14" s="48"/>
      <c r="R14" s="48"/>
      <c r="S14" s="48"/>
      <c r="T14" s="49"/>
      <c r="U14" s="43"/>
      <c r="V14" s="76"/>
      <c r="W14" s="76"/>
      <c r="X14" s="76"/>
      <c r="Y14" s="70"/>
      <c r="Z14" s="71"/>
      <c r="AA14" s="71"/>
      <c r="AB14" s="71"/>
      <c r="AC14" s="66"/>
      <c r="AD14" s="66"/>
      <c r="AE14" s="66"/>
      <c r="AF14" s="66"/>
      <c r="AG14" s="66"/>
      <c r="AH14" s="41"/>
      <c r="AI14" s="36"/>
      <c r="AJ14" s="36"/>
      <c r="AK14" s="36"/>
      <c r="AO14" s="36"/>
    </row>
    <row r="15" spans="2:41" s="37" customFormat="1" ht="37.5" customHeight="1">
      <c r="B15" s="41"/>
      <c r="C15" s="66"/>
      <c r="D15" s="67"/>
      <c r="E15" s="67"/>
      <c r="F15" s="67"/>
      <c r="G15" s="67"/>
      <c r="H15" s="66"/>
      <c r="I15" s="67"/>
      <c r="J15" s="67"/>
      <c r="K15" s="67"/>
      <c r="L15" s="67"/>
      <c r="M15" s="67"/>
      <c r="N15" s="67"/>
      <c r="O15" s="42"/>
      <c r="P15" s="47"/>
      <c r="Q15" s="48"/>
      <c r="R15" s="48"/>
      <c r="S15" s="48"/>
      <c r="T15" s="49"/>
      <c r="U15" s="43"/>
      <c r="V15" s="76"/>
      <c r="W15" s="76"/>
      <c r="X15" s="76"/>
      <c r="Y15" s="66"/>
      <c r="Z15" s="76"/>
      <c r="AA15" s="76"/>
      <c r="AB15" s="66"/>
      <c r="AC15" s="66"/>
      <c r="AD15" s="66"/>
      <c r="AE15" s="66"/>
      <c r="AF15" s="66"/>
      <c r="AG15" s="66"/>
      <c r="AH15" s="41"/>
      <c r="AI15" s="36"/>
      <c r="AJ15" s="36"/>
      <c r="AK15" s="36"/>
      <c r="AO15" s="36"/>
    </row>
    <row r="16" spans="2:41" s="37" customFormat="1" ht="37.5" customHeight="1">
      <c r="B16" s="41"/>
      <c r="C16" s="66"/>
      <c r="D16" s="67"/>
      <c r="E16" s="67"/>
      <c r="F16" s="67"/>
      <c r="G16" s="67"/>
      <c r="H16" s="66"/>
      <c r="I16" s="67"/>
      <c r="J16" s="67"/>
      <c r="K16" s="67"/>
      <c r="L16" s="67"/>
      <c r="M16" s="67"/>
      <c r="N16" s="67"/>
      <c r="O16" s="42"/>
      <c r="P16" s="47"/>
      <c r="Q16" s="48"/>
      <c r="R16" s="48"/>
      <c r="S16" s="48"/>
      <c r="T16" s="49"/>
      <c r="U16" s="43"/>
      <c r="V16" s="76"/>
      <c r="W16" s="76"/>
      <c r="X16" s="76"/>
      <c r="Y16" s="66"/>
      <c r="Z16" s="76"/>
      <c r="AA16" s="76"/>
      <c r="AB16" s="66"/>
      <c r="AC16" s="66"/>
      <c r="AD16" s="66"/>
      <c r="AE16" s="66"/>
      <c r="AF16" s="66"/>
      <c r="AG16" s="66"/>
      <c r="AH16" s="41"/>
      <c r="AI16" s="36"/>
      <c r="AJ16" s="36"/>
      <c r="AK16" s="36"/>
      <c r="AO16" s="36"/>
    </row>
    <row r="17" spans="2:41" s="37" customFormat="1" ht="37.5" customHeight="1">
      <c r="B17" s="41"/>
      <c r="C17" s="66"/>
      <c r="D17" s="67"/>
      <c r="E17" s="67"/>
      <c r="F17" s="67"/>
      <c r="G17" s="67"/>
      <c r="H17" s="66"/>
      <c r="I17" s="67"/>
      <c r="J17" s="67"/>
      <c r="K17" s="71"/>
      <c r="L17" s="71"/>
      <c r="M17" s="71"/>
      <c r="N17" s="71"/>
      <c r="O17" s="42"/>
      <c r="P17" s="47"/>
      <c r="Q17" s="48"/>
      <c r="R17" s="48"/>
      <c r="S17" s="48"/>
      <c r="T17" s="49"/>
      <c r="U17" s="43"/>
      <c r="V17" s="71"/>
      <c r="W17" s="71"/>
      <c r="X17" s="71"/>
      <c r="Y17" s="70"/>
      <c r="Z17" s="76"/>
      <c r="AA17" s="76"/>
      <c r="AB17" s="66"/>
      <c r="AC17" s="66"/>
      <c r="AD17" s="66"/>
      <c r="AE17" s="66"/>
      <c r="AF17" s="66"/>
      <c r="AG17" s="66"/>
      <c r="AH17" s="41"/>
      <c r="AI17" s="36"/>
      <c r="AJ17" s="36"/>
      <c r="AK17" s="36"/>
      <c r="AO17" s="36"/>
    </row>
    <row r="18" spans="2:41" s="37" customFormat="1" ht="37.5" customHeight="1">
      <c r="B18" s="41"/>
      <c r="C18" s="66"/>
      <c r="D18" s="67"/>
      <c r="E18" s="67"/>
      <c r="F18" s="67"/>
      <c r="G18" s="67"/>
      <c r="H18" s="66"/>
      <c r="I18" s="67"/>
      <c r="J18" s="67"/>
      <c r="K18" s="125">
        <v>9</v>
      </c>
      <c r="L18" s="224" t="s">
        <v>551</v>
      </c>
      <c r="M18" s="224"/>
      <c r="N18" s="224"/>
      <c r="O18" s="42"/>
      <c r="P18" s="47"/>
      <c r="Q18" s="48"/>
      <c r="R18" s="48"/>
      <c r="S18" s="48"/>
      <c r="T18" s="49"/>
      <c r="U18" s="43"/>
      <c r="V18" s="121">
        <v>3</v>
      </c>
      <c r="W18" s="121" t="s">
        <v>536</v>
      </c>
      <c r="X18" s="121"/>
      <c r="Y18" s="121"/>
      <c r="Z18" s="76"/>
      <c r="AA18" s="76"/>
      <c r="AB18" s="66"/>
      <c r="AC18" s="66"/>
      <c r="AD18" s="66"/>
      <c r="AE18" s="66"/>
      <c r="AF18" s="66"/>
      <c r="AG18" s="66"/>
      <c r="AH18" s="41"/>
      <c r="AI18" s="36"/>
      <c r="AJ18" s="36"/>
      <c r="AK18" s="36"/>
      <c r="AO18" s="36"/>
    </row>
    <row r="19" spans="2:41" s="37" customFormat="1" ht="37.5" customHeight="1" thickBot="1">
      <c r="B19" s="41"/>
      <c r="C19" s="66"/>
      <c r="D19" s="67"/>
      <c r="E19" s="67"/>
      <c r="F19" s="67"/>
      <c r="G19" s="67"/>
      <c r="H19" s="66"/>
      <c r="I19" s="67"/>
      <c r="J19" s="67"/>
      <c r="K19" s="73"/>
      <c r="L19" s="73"/>
      <c r="M19" s="73"/>
      <c r="N19" s="73"/>
      <c r="O19" s="42"/>
      <c r="P19" s="47"/>
      <c r="Q19" s="48"/>
      <c r="R19" s="48"/>
      <c r="S19" s="48"/>
      <c r="T19" s="49"/>
      <c r="U19" s="43"/>
      <c r="V19" s="73"/>
      <c r="W19" s="73"/>
      <c r="X19" s="73"/>
      <c r="Y19" s="72"/>
      <c r="Z19" s="76"/>
      <c r="AA19" s="76"/>
      <c r="AB19" s="66"/>
      <c r="AC19" s="66"/>
      <c r="AD19" s="66"/>
      <c r="AE19" s="66"/>
      <c r="AF19" s="66"/>
      <c r="AG19" s="66"/>
      <c r="AH19" s="41"/>
      <c r="AI19" s="36"/>
      <c r="AJ19" s="36"/>
      <c r="AK19" s="36"/>
      <c r="AO19" s="36"/>
    </row>
    <row r="20" spans="2:41" s="37" customFormat="1" ht="37.5" customHeight="1">
      <c r="B20" s="41"/>
      <c r="C20" s="66"/>
      <c r="D20" s="67"/>
      <c r="E20" s="67"/>
      <c r="F20" s="67"/>
      <c r="G20" s="67"/>
      <c r="H20" s="66"/>
      <c r="I20" s="67"/>
      <c r="J20" s="67"/>
      <c r="K20" s="71"/>
      <c r="L20" s="71"/>
      <c r="M20" s="71"/>
      <c r="N20" s="71"/>
      <c r="O20" s="42"/>
      <c r="P20" s="47"/>
      <c r="Q20" s="48"/>
      <c r="R20" s="48"/>
      <c r="S20" s="48"/>
      <c r="T20" s="49"/>
      <c r="U20" s="43"/>
      <c r="V20" s="71"/>
      <c r="W20" s="71"/>
      <c r="X20" s="71"/>
      <c r="Y20" s="70"/>
      <c r="Z20" s="76"/>
      <c r="AA20" s="76"/>
      <c r="AB20" s="66"/>
      <c r="AC20" s="66"/>
      <c r="AD20" s="66"/>
      <c r="AE20" s="66"/>
      <c r="AF20" s="66"/>
      <c r="AG20" s="66"/>
      <c r="AH20" s="41"/>
      <c r="AI20" s="36"/>
      <c r="AJ20" s="36"/>
      <c r="AK20" s="36"/>
      <c r="AO20" s="36"/>
    </row>
    <row r="21" spans="2:41" s="37" customFormat="1" ht="37.5" customHeight="1">
      <c r="B21" s="41"/>
      <c r="C21" s="66"/>
      <c r="D21" s="67"/>
      <c r="E21" s="67"/>
      <c r="F21" s="67"/>
      <c r="G21" s="67"/>
      <c r="H21" s="66"/>
      <c r="I21" s="67"/>
      <c r="J21" s="67"/>
      <c r="K21" s="71">
        <v>4</v>
      </c>
      <c r="L21" s="124" t="s">
        <v>544</v>
      </c>
      <c r="M21" s="71"/>
      <c r="N21" s="71"/>
      <c r="O21" s="42"/>
      <c r="P21" s="47"/>
      <c r="Q21" s="48"/>
      <c r="R21" s="48"/>
      <c r="S21" s="48"/>
      <c r="T21" s="49"/>
      <c r="U21" s="43"/>
      <c r="V21" s="71">
        <v>2</v>
      </c>
      <c r="W21" s="123" t="s">
        <v>545</v>
      </c>
      <c r="X21" s="71"/>
      <c r="Y21" s="71"/>
      <c r="Z21" s="76"/>
      <c r="AA21" s="76"/>
      <c r="AB21" s="66"/>
      <c r="AC21" s="66"/>
      <c r="AD21" s="66"/>
      <c r="AE21" s="66"/>
      <c r="AF21" s="66"/>
      <c r="AG21" s="66"/>
      <c r="AH21" s="41"/>
      <c r="AI21" s="36"/>
      <c r="AJ21" s="36"/>
      <c r="AK21" s="36"/>
      <c r="AO21" s="36"/>
    </row>
    <row r="22" spans="2:41" s="37" customFormat="1" ht="37.5" customHeight="1">
      <c r="B22" s="41"/>
      <c r="C22" s="66"/>
      <c r="D22" s="67"/>
      <c r="E22" s="67"/>
      <c r="F22" s="67"/>
      <c r="G22" s="67"/>
      <c r="H22" s="66"/>
      <c r="I22" s="67"/>
      <c r="J22" s="67"/>
      <c r="K22" s="71"/>
      <c r="L22" s="71"/>
      <c r="M22" s="71"/>
      <c r="N22" s="71"/>
      <c r="O22" s="42"/>
      <c r="P22" s="47"/>
      <c r="Q22" s="48"/>
      <c r="R22" s="48"/>
      <c r="S22" s="48"/>
      <c r="T22" s="49"/>
      <c r="U22" s="43"/>
      <c r="V22" s="71"/>
      <c r="W22" s="71"/>
      <c r="X22" s="71"/>
      <c r="Y22" s="70"/>
      <c r="Z22" s="76"/>
      <c r="AA22" s="76"/>
      <c r="AB22" s="66"/>
      <c r="AC22" s="66"/>
      <c r="AD22" s="66"/>
      <c r="AE22" s="66"/>
      <c r="AF22" s="66"/>
      <c r="AG22" s="66"/>
      <c r="AH22" s="41"/>
      <c r="AI22" s="36"/>
      <c r="AJ22" s="36"/>
      <c r="AK22" s="36"/>
      <c r="AO22" s="36"/>
    </row>
    <row r="23" spans="2:41" s="37" customFormat="1" ht="37.5" customHeight="1">
      <c r="B23" s="41"/>
      <c r="C23" s="66"/>
      <c r="D23" s="67"/>
      <c r="E23" s="67"/>
      <c r="F23" s="67"/>
      <c r="G23" s="67"/>
      <c r="H23" s="66"/>
      <c r="I23" s="67"/>
      <c r="J23" s="67"/>
      <c r="K23" s="67"/>
      <c r="L23" s="67"/>
      <c r="M23" s="67"/>
      <c r="N23" s="67"/>
      <c r="O23" s="42"/>
      <c r="P23" s="47"/>
      <c r="Q23" s="48"/>
      <c r="R23" s="48"/>
      <c r="S23" s="48"/>
      <c r="T23" s="49"/>
      <c r="U23" s="43"/>
      <c r="V23" s="76"/>
      <c r="W23" s="76"/>
      <c r="X23" s="76"/>
      <c r="Y23" s="66"/>
      <c r="Z23" s="76"/>
      <c r="AA23" s="76"/>
      <c r="AB23" s="66"/>
      <c r="AC23" s="66"/>
      <c r="AD23" s="66"/>
      <c r="AE23" s="66"/>
      <c r="AF23" s="66"/>
      <c r="AG23" s="66"/>
      <c r="AH23" s="41"/>
      <c r="AI23" s="36"/>
      <c r="AJ23" s="36"/>
      <c r="AK23" s="36"/>
      <c r="AO23" s="36"/>
    </row>
    <row r="24" spans="2:41" s="37" customFormat="1" ht="37.5" customHeight="1">
      <c r="B24" s="41"/>
      <c r="C24" s="66"/>
      <c r="D24" s="67"/>
      <c r="E24" s="67"/>
      <c r="F24" s="67"/>
      <c r="G24" s="67"/>
      <c r="H24" s="66"/>
      <c r="I24" s="67"/>
      <c r="J24" s="67"/>
      <c r="K24" s="67"/>
      <c r="L24" s="67"/>
      <c r="M24" s="67"/>
      <c r="N24" s="67"/>
      <c r="O24" s="42"/>
      <c r="P24" s="47"/>
      <c r="Q24" s="48"/>
      <c r="R24" s="48"/>
      <c r="S24" s="48"/>
      <c r="T24" s="49"/>
      <c r="U24" s="43"/>
      <c r="V24" s="76"/>
      <c r="W24" s="76"/>
      <c r="X24" s="76"/>
      <c r="Y24" s="66"/>
      <c r="Z24" s="76"/>
      <c r="AA24" s="76"/>
      <c r="AB24" s="66"/>
      <c r="AC24" s="66"/>
      <c r="AD24" s="66"/>
      <c r="AE24" s="66"/>
      <c r="AF24" s="66"/>
      <c r="AG24" s="66"/>
      <c r="AH24" s="41"/>
      <c r="AI24" s="36"/>
      <c r="AJ24" s="36"/>
      <c r="AK24" s="36"/>
      <c r="AO24" s="36"/>
    </row>
    <row r="25" spans="2:41" s="37" customFormat="1" ht="37.5" customHeight="1">
      <c r="B25" s="41"/>
      <c r="C25" s="66"/>
      <c r="D25" s="67"/>
      <c r="E25" s="67"/>
      <c r="F25" s="67"/>
      <c r="G25" s="67"/>
      <c r="H25" s="70"/>
      <c r="I25" s="71"/>
      <c r="J25" s="71"/>
      <c r="K25" s="71"/>
      <c r="L25" s="67"/>
      <c r="M25" s="67"/>
      <c r="N25" s="67"/>
      <c r="O25" s="42"/>
      <c r="P25" s="47"/>
      <c r="Q25" s="48"/>
      <c r="R25" s="48"/>
      <c r="S25" s="48"/>
      <c r="T25" s="49"/>
      <c r="U25" s="43"/>
      <c r="V25" s="76"/>
      <c r="W25" s="76"/>
      <c r="X25" s="76"/>
      <c r="Y25" s="70"/>
      <c r="Z25" s="71"/>
      <c r="AA25" s="71"/>
      <c r="AB25" s="71"/>
      <c r="AC25" s="66"/>
      <c r="AD25" s="66"/>
      <c r="AE25" s="66"/>
      <c r="AF25" s="66"/>
      <c r="AG25" s="66"/>
      <c r="AH25" s="41"/>
      <c r="AI25" s="36"/>
      <c r="AJ25" s="36"/>
      <c r="AK25" s="36"/>
      <c r="AO25" s="36"/>
    </row>
    <row r="26" spans="2:41" s="37" customFormat="1" ht="37.5" customHeight="1">
      <c r="B26" s="41"/>
      <c r="C26" s="66"/>
      <c r="D26" s="67"/>
      <c r="E26" s="67"/>
      <c r="F26" s="67"/>
      <c r="G26" s="67"/>
      <c r="H26" s="71">
        <v>4</v>
      </c>
      <c r="I26" s="120" t="s">
        <v>542</v>
      </c>
      <c r="J26" s="71"/>
      <c r="K26" s="71"/>
      <c r="L26" s="67"/>
      <c r="M26" s="67"/>
      <c r="N26" s="67"/>
      <c r="O26" s="42"/>
      <c r="P26" s="47"/>
      <c r="Q26" s="48"/>
      <c r="R26" s="48"/>
      <c r="S26" s="48"/>
      <c r="T26" s="49"/>
      <c r="U26" s="43"/>
      <c r="V26" s="76"/>
      <c r="W26" s="76"/>
      <c r="X26" s="76"/>
      <c r="Y26" s="71" t="s">
        <v>490</v>
      </c>
      <c r="Z26" s="122" t="s">
        <v>546</v>
      </c>
      <c r="AA26" s="71"/>
      <c r="AB26" s="71"/>
      <c r="AC26" s="66"/>
      <c r="AD26" s="66"/>
      <c r="AE26" s="66"/>
      <c r="AF26" s="66"/>
      <c r="AG26" s="66"/>
      <c r="AH26" s="41"/>
      <c r="AI26" s="36"/>
      <c r="AJ26" s="36"/>
      <c r="AK26" s="36"/>
      <c r="AO26" s="36"/>
    </row>
    <row r="27" spans="2:41" s="37" customFormat="1" ht="37.5" customHeight="1" thickBot="1">
      <c r="B27" s="41"/>
      <c r="C27" s="66"/>
      <c r="D27" s="67"/>
      <c r="E27" s="67"/>
      <c r="F27" s="67"/>
      <c r="G27" s="67"/>
      <c r="H27" s="72"/>
      <c r="I27" s="73"/>
      <c r="J27" s="73"/>
      <c r="K27" s="73"/>
      <c r="L27" s="67"/>
      <c r="M27" s="67"/>
      <c r="N27" s="67"/>
      <c r="O27" s="42"/>
      <c r="P27" s="47"/>
      <c r="Q27" s="48"/>
      <c r="R27" s="95" t="s">
        <v>257</v>
      </c>
      <c r="S27" s="48"/>
      <c r="T27" s="49"/>
      <c r="U27" s="43"/>
      <c r="V27" s="76"/>
      <c r="W27" s="76"/>
      <c r="X27" s="76"/>
      <c r="Y27" s="72" t="s">
        <v>6</v>
      </c>
      <c r="Z27" s="73"/>
      <c r="AA27" s="73"/>
      <c r="AB27" s="73"/>
      <c r="AC27" s="66"/>
      <c r="AD27" s="66"/>
      <c r="AE27" s="66"/>
      <c r="AF27" s="66"/>
      <c r="AG27" s="66"/>
      <c r="AH27" s="41"/>
      <c r="AI27" s="36"/>
      <c r="AJ27" s="36"/>
      <c r="AK27" s="36"/>
      <c r="AO27" s="36"/>
    </row>
    <row r="28" spans="2:41" s="37" customFormat="1" ht="37.5" customHeight="1">
      <c r="B28" s="41"/>
      <c r="C28" s="70"/>
      <c r="D28" s="71"/>
      <c r="E28" s="71"/>
      <c r="F28" s="71"/>
      <c r="G28" s="67"/>
      <c r="H28" s="70"/>
      <c r="I28" s="71"/>
      <c r="J28" s="71"/>
      <c r="K28" s="71"/>
      <c r="L28" s="67"/>
      <c r="M28" s="67"/>
      <c r="N28" s="67"/>
      <c r="O28" s="42"/>
      <c r="P28" s="47"/>
      <c r="Q28" s="48"/>
      <c r="R28" s="63"/>
      <c r="S28" s="48"/>
      <c r="T28" s="49"/>
      <c r="U28" s="43"/>
      <c r="V28" s="76"/>
      <c r="W28" s="76"/>
      <c r="X28" s="76"/>
      <c r="Y28" s="70"/>
      <c r="Z28" s="71"/>
      <c r="AA28" s="71"/>
      <c r="AB28" s="71"/>
      <c r="AC28" s="66"/>
      <c r="AD28" s="70"/>
      <c r="AE28" s="71"/>
      <c r="AF28" s="71"/>
      <c r="AG28" s="71"/>
      <c r="AH28" s="41"/>
      <c r="AI28" s="36"/>
      <c r="AJ28" s="36"/>
      <c r="AK28" s="36"/>
      <c r="AO28" s="36"/>
    </row>
    <row r="29" spans="2:41" s="37" customFormat="1" ht="37.5" customHeight="1">
      <c r="B29" s="41"/>
      <c r="C29" s="71">
        <v>5</v>
      </c>
      <c r="D29" s="225" t="s">
        <v>514</v>
      </c>
      <c r="E29" s="223"/>
      <c r="F29" s="223"/>
      <c r="G29" s="67"/>
      <c r="H29" s="71">
        <v>5</v>
      </c>
      <c r="I29" s="225" t="s">
        <v>543</v>
      </c>
      <c r="J29" s="223"/>
      <c r="K29" s="223"/>
      <c r="L29" s="67"/>
      <c r="M29" s="67"/>
      <c r="N29" s="67"/>
      <c r="O29" s="42"/>
      <c r="P29" s="47"/>
      <c r="Q29" s="48"/>
      <c r="R29" s="126" t="s">
        <v>6</v>
      </c>
      <c r="S29" s="48"/>
      <c r="T29" s="49"/>
      <c r="U29" s="43"/>
      <c r="V29" s="76"/>
      <c r="W29" s="76"/>
      <c r="X29" s="76"/>
      <c r="Y29" s="71">
        <v>7</v>
      </c>
      <c r="Z29" s="119" t="s">
        <v>538</v>
      </c>
      <c r="AA29" s="71"/>
      <c r="AB29" s="71"/>
      <c r="AC29" s="66"/>
      <c r="AD29" s="71">
        <v>7</v>
      </c>
      <c r="AE29" s="71" t="s">
        <v>528</v>
      </c>
      <c r="AF29" s="71"/>
      <c r="AG29" s="71"/>
      <c r="AH29" s="41"/>
      <c r="AI29" s="36"/>
      <c r="AJ29" s="36"/>
      <c r="AK29" s="36"/>
      <c r="AO29" s="36"/>
    </row>
    <row r="30" spans="2:41" s="37" customFormat="1" ht="37.5" customHeight="1" thickBot="1">
      <c r="B30" s="41"/>
      <c r="C30" s="72"/>
      <c r="D30" s="73"/>
      <c r="E30" s="73"/>
      <c r="F30" s="73"/>
      <c r="G30" s="67"/>
      <c r="H30" s="70"/>
      <c r="I30" s="71"/>
      <c r="J30" s="71"/>
      <c r="K30" s="71"/>
      <c r="L30" s="67"/>
      <c r="M30" s="67"/>
      <c r="N30" s="67"/>
      <c r="O30" s="42"/>
      <c r="P30" s="50"/>
      <c r="Q30" s="51"/>
      <c r="R30" s="51"/>
      <c r="S30" s="51"/>
      <c r="T30" s="52"/>
      <c r="U30" s="43"/>
      <c r="V30" s="76"/>
      <c r="W30" s="76"/>
      <c r="X30" s="76"/>
      <c r="Y30" s="70"/>
      <c r="Z30" s="71"/>
      <c r="AA30" s="71"/>
      <c r="AB30" s="71"/>
      <c r="AC30" s="66"/>
      <c r="AD30" s="72"/>
      <c r="AE30" s="73"/>
      <c r="AF30" s="73"/>
      <c r="AG30" s="73"/>
      <c r="AH30" s="41"/>
      <c r="AI30" s="36"/>
      <c r="AJ30" s="36"/>
      <c r="AK30" s="36"/>
      <c r="AO30" s="36"/>
    </row>
    <row r="31" spans="2:41" s="37" customFormat="1" ht="37.5" customHeight="1" thickTop="1">
      <c r="B31" s="41"/>
      <c r="C31" s="70"/>
      <c r="D31" s="71"/>
      <c r="E31" s="71"/>
      <c r="F31" s="71"/>
      <c r="G31" s="67"/>
      <c r="H31" s="66"/>
      <c r="I31" s="67"/>
      <c r="J31" s="67"/>
      <c r="K31" s="67"/>
      <c r="L31" s="67"/>
      <c r="M31" s="67"/>
      <c r="N31" s="67"/>
      <c r="O31" s="42"/>
      <c r="P31" s="59"/>
      <c r="Q31" s="45"/>
      <c r="R31" s="45"/>
      <c r="S31" s="45"/>
      <c r="T31" s="45"/>
      <c r="U31" s="43"/>
      <c r="V31" s="76"/>
      <c r="W31" s="76"/>
      <c r="X31" s="76"/>
      <c r="Y31" s="66"/>
      <c r="Z31" s="76"/>
      <c r="AA31" s="76"/>
      <c r="AB31" s="66"/>
      <c r="AC31" s="66"/>
      <c r="AD31" s="70"/>
      <c r="AE31" s="71"/>
      <c r="AF31" s="71"/>
      <c r="AG31" s="71"/>
      <c r="AH31" s="41"/>
      <c r="AI31" s="36"/>
      <c r="AJ31" s="36"/>
      <c r="AK31" s="36"/>
      <c r="AO31" s="36"/>
    </row>
    <row r="32" spans="2:41" s="37" customFormat="1" ht="37.5" customHeight="1">
      <c r="B32" s="41"/>
      <c r="C32" s="71">
        <v>12</v>
      </c>
      <c r="D32" s="226" t="s">
        <v>512</v>
      </c>
      <c r="E32" s="226"/>
      <c r="F32" s="226"/>
      <c r="G32" s="67"/>
      <c r="H32" s="66"/>
      <c r="I32" s="67"/>
      <c r="J32" s="67"/>
      <c r="K32" s="67"/>
      <c r="L32" s="67"/>
      <c r="M32" s="67"/>
      <c r="N32" s="67"/>
      <c r="O32" s="42"/>
      <c r="P32" s="53"/>
      <c r="Q32" s="48"/>
      <c r="R32" s="48"/>
      <c r="S32" s="48"/>
      <c r="T32" s="48"/>
      <c r="U32" s="43"/>
      <c r="V32" s="76"/>
      <c r="W32" s="76"/>
      <c r="X32" s="76"/>
      <c r="Y32" s="66"/>
      <c r="Z32" s="76"/>
      <c r="AA32" s="76"/>
      <c r="AB32" s="66"/>
      <c r="AC32" s="66"/>
      <c r="AD32" s="71">
        <v>10</v>
      </c>
      <c r="AE32" s="97" t="s">
        <v>533</v>
      </c>
      <c r="AF32" s="71"/>
      <c r="AG32" s="71"/>
      <c r="AH32" s="41"/>
      <c r="AI32" s="36"/>
      <c r="AJ32" s="36"/>
      <c r="AK32" s="36"/>
      <c r="AO32" s="36"/>
    </row>
    <row r="33" spans="2:41" s="37" customFormat="1" ht="37.5" customHeight="1">
      <c r="B33" s="41"/>
      <c r="C33" s="70"/>
      <c r="D33" s="71"/>
      <c r="E33" s="71"/>
      <c r="F33" s="71"/>
      <c r="G33" s="67"/>
      <c r="H33" s="66"/>
      <c r="I33" s="67"/>
      <c r="J33" s="67"/>
      <c r="K33" s="67"/>
      <c r="L33" s="67"/>
      <c r="M33" s="67"/>
      <c r="N33" s="67"/>
      <c r="O33" s="42"/>
      <c r="P33" s="53"/>
      <c r="Q33" s="48"/>
      <c r="R33" s="48"/>
      <c r="S33" s="48"/>
      <c r="T33" s="48"/>
      <c r="U33" s="43"/>
      <c r="V33" s="76"/>
      <c r="W33" s="76"/>
      <c r="X33" s="76"/>
      <c r="Y33" s="66"/>
      <c r="Z33" s="76"/>
      <c r="AA33" s="76"/>
      <c r="AB33" s="66"/>
      <c r="AC33" s="66"/>
      <c r="AD33" s="70"/>
      <c r="AE33" s="71"/>
      <c r="AF33" s="71"/>
      <c r="AG33" s="71"/>
      <c r="AH33" s="41"/>
      <c r="AI33" s="36"/>
      <c r="AJ33" s="36"/>
      <c r="AK33" s="36"/>
      <c r="AO33" s="36"/>
    </row>
    <row r="34" spans="2:41" s="37" customFormat="1" ht="37.5" customHeight="1">
      <c r="B34" s="41"/>
      <c r="C34" s="66"/>
      <c r="D34" s="67"/>
      <c r="E34" s="67"/>
      <c r="F34" s="67"/>
      <c r="G34" s="67"/>
      <c r="H34" s="66"/>
      <c r="I34" s="67"/>
      <c r="J34" s="67"/>
      <c r="K34" s="67"/>
      <c r="L34" s="67"/>
      <c r="M34" s="67"/>
      <c r="N34" s="67"/>
      <c r="O34" s="42"/>
      <c r="P34" s="42"/>
      <c r="Q34" s="43"/>
      <c r="R34" s="43"/>
      <c r="S34" s="43"/>
      <c r="T34" s="43"/>
      <c r="U34" s="43"/>
      <c r="V34" s="76"/>
      <c r="W34" s="76"/>
      <c r="X34" s="76"/>
      <c r="Y34" s="66"/>
      <c r="Z34" s="76"/>
      <c r="AA34" s="76"/>
      <c r="AB34" s="66"/>
      <c r="AC34" s="66"/>
      <c r="AD34" s="68"/>
      <c r="AE34" s="68"/>
      <c r="AF34" s="68"/>
      <c r="AG34" s="68"/>
      <c r="AH34" s="41"/>
      <c r="AI34" s="36"/>
      <c r="AJ34" s="36"/>
      <c r="AK34" s="36"/>
      <c r="AO34" s="36"/>
    </row>
    <row r="35" spans="2:34" ht="37.5" customHeight="1">
      <c r="B35" s="38"/>
      <c r="C35" s="66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39"/>
      <c r="P35" s="39"/>
      <c r="Q35" s="40"/>
      <c r="R35" s="40"/>
      <c r="S35" s="40"/>
      <c r="T35" s="40"/>
      <c r="U35" s="40"/>
      <c r="V35" s="76"/>
      <c r="W35" s="76"/>
      <c r="X35" s="76"/>
      <c r="Y35" s="66"/>
      <c r="Z35" s="76"/>
      <c r="AA35" s="76"/>
      <c r="AB35" s="66"/>
      <c r="AC35" s="66"/>
      <c r="AD35" s="66"/>
      <c r="AE35" s="66"/>
      <c r="AF35" s="66"/>
      <c r="AG35" s="66"/>
      <c r="AH35" s="38"/>
    </row>
    <row r="36" spans="2:34" ht="37.5" customHeight="1">
      <c r="B36" s="38"/>
      <c r="C36" s="66"/>
      <c r="D36" s="67"/>
      <c r="E36" s="67"/>
      <c r="F36" s="67"/>
      <c r="G36" s="67"/>
      <c r="H36" s="66"/>
      <c r="I36" s="67"/>
      <c r="J36" s="67"/>
      <c r="K36" s="67"/>
      <c r="L36" s="67"/>
      <c r="M36" s="67"/>
      <c r="N36" s="67"/>
      <c r="O36" s="39"/>
      <c r="P36" s="39"/>
      <c r="Q36" s="40"/>
      <c r="R36" s="40"/>
      <c r="S36" s="40"/>
      <c r="T36" s="40"/>
      <c r="U36" s="40"/>
      <c r="V36" s="76"/>
      <c r="W36" s="76"/>
      <c r="X36" s="76"/>
      <c r="Y36" s="66"/>
      <c r="Z36" s="76"/>
      <c r="AA36" s="76"/>
      <c r="AB36" s="66"/>
      <c r="AC36" s="66"/>
      <c r="AD36" s="66"/>
      <c r="AE36" s="66"/>
      <c r="AF36" s="66"/>
      <c r="AG36" s="66"/>
      <c r="AH36" s="38"/>
    </row>
    <row r="37" spans="2:34" ht="37.5" customHeight="1">
      <c r="B37" s="38"/>
      <c r="C37" s="66"/>
      <c r="D37" s="67"/>
      <c r="E37" s="67"/>
      <c r="F37" s="67"/>
      <c r="G37" s="67"/>
      <c r="H37" s="66"/>
      <c r="I37" s="67"/>
      <c r="J37" s="67"/>
      <c r="K37" s="67"/>
      <c r="L37" s="67"/>
      <c r="M37" s="67"/>
      <c r="N37" s="67"/>
      <c r="O37" s="39"/>
      <c r="P37" s="39"/>
      <c r="Q37" s="40"/>
      <c r="R37" s="40"/>
      <c r="S37" s="40"/>
      <c r="T37" s="40"/>
      <c r="U37" s="40"/>
      <c r="V37" s="76"/>
      <c r="W37" s="76"/>
      <c r="X37" s="76"/>
      <c r="Y37" s="66"/>
      <c r="Z37" s="76"/>
      <c r="AA37" s="76"/>
      <c r="AB37" s="66"/>
      <c r="AC37" s="66"/>
      <c r="AD37" s="66"/>
      <c r="AE37" s="66"/>
      <c r="AF37" s="66"/>
      <c r="AG37" s="66"/>
      <c r="AH37" s="38"/>
    </row>
    <row r="38" spans="2:34" ht="37.5" customHeight="1">
      <c r="B38" s="38"/>
      <c r="C38" s="66"/>
      <c r="D38" s="67"/>
      <c r="E38" s="67"/>
      <c r="F38" s="67"/>
      <c r="G38" s="67"/>
      <c r="H38" s="66"/>
      <c r="I38" s="67"/>
      <c r="J38" s="67"/>
      <c r="K38" s="67"/>
      <c r="L38" s="67"/>
      <c r="M38" s="67"/>
      <c r="N38" s="67"/>
      <c r="O38" s="39"/>
      <c r="P38" s="39"/>
      <c r="Q38" s="40"/>
      <c r="R38" s="40"/>
      <c r="S38" s="40"/>
      <c r="T38" s="40"/>
      <c r="U38" s="40"/>
      <c r="V38" s="76"/>
      <c r="W38" s="76"/>
      <c r="X38" s="76"/>
      <c r="Y38" s="66"/>
      <c r="Z38" s="76"/>
      <c r="AA38" s="76"/>
      <c r="AB38" s="66"/>
      <c r="AC38" s="66"/>
      <c r="AD38" s="66"/>
      <c r="AE38" s="66"/>
      <c r="AF38" s="66"/>
      <c r="AG38" s="66"/>
      <c r="AH38" s="38"/>
    </row>
  </sheetData>
  <sheetProtection/>
  <mergeCells count="8">
    <mergeCell ref="AE7:AG7"/>
    <mergeCell ref="D10:F10"/>
    <mergeCell ref="D29:F29"/>
    <mergeCell ref="D32:F32"/>
    <mergeCell ref="D6:F8"/>
    <mergeCell ref="I10:K10"/>
    <mergeCell ref="I29:K29"/>
    <mergeCell ref="L18:N18"/>
  </mergeCells>
  <printOptions horizontalCentered="1"/>
  <pageMargins left="0.11811023622047245" right="0.11811023622047245" top="0.35433070866141736" bottom="0.7480314960629921" header="0.31496062992125984" footer="0.31496062992125984"/>
  <pageSetup fitToHeight="1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SACMI s.c.a 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SACMI s.c.a r.l.</dc:creator>
  <cp:keywords/>
  <dc:description/>
  <cp:lastModifiedBy>Alessandro Domenicali</cp:lastModifiedBy>
  <cp:lastPrinted>2018-10-11T12:14:35Z</cp:lastPrinted>
  <dcterms:created xsi:type="dcterms:W3CDTF">2002-10-16T15:54:33Z</dcterms:created>
  <dcterms:modified xsi:type="dcterms:W3CDTF">2018-10-12T16:53:03Z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campionato_amatori_aics_2017_18.xls</vt:lpwstr>
  </property>
</Properties>
</file>